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65"/>
  </bookViews>
  <sheets>
    <sheet name="QĐ702" sheetId="1" r:id="rId1"/>
  </sheets>
  <definedNames>
    <definedName name="_xlnm._FilterDatabase" localSheetId="0" hidden="1">QĐ702!$A$6:$AM$127</definedName>
    <definedName name="_xlnm.Print_Titles" localSheetId="0">QĐ702!$A:$A,QĐ702!$6:$6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7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7" i="1"/>
  <c r="Q127" i="1" l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S127" i="1"/>
</calcChain>
</file>

<file path=xl/sharedStrings.xml><?xml version="1.0" encoding="utf-8"?>
<sst xmlns="http://schemas.openxmlformats.org/spreadsheetml/2006/main" count="1363" uniqueCount="833">
  <si>
    <t>STT</t>
  </si>
  <si>
    <t>Đơn vị tính</t>
  </si>
  <si>
    <t>Hãng sản xuất</t>
  </si>
  <si>
    <t>Nước sản xuất</t>
  </si>
  <si>
    <t>Quy cách đóng gói</t>
  </si>
  <si>
    <t>Số lượng</t>
  </si>
  <si>
    <t>Thành tiền</t>
  </si>
  <si>
    <t>PHỤ LỤC</t>
  </si>
  <si>
    <t>Ghi chú</t>
  </si>
  <si>
    <t>Miếng</t>
  </si>
  <si>
    <t xml:space="preserve">Cuộn
</t>
  </si>
  <si>
    <t>Bộ</t>
  </si>
  <si>
    <t xml:space="preserve">Lọ
</t>
  </si>
  <si>
    <t>Cái</t>
  </si>
  <si>
    <t xml:space="preserve">Miếng
</t>
  </si>
  <si>
    <t xml:space="preserve">Cái
</t>
  </si>
  <si>
    <t>Ống</t>
  </si>
  <si>
    <t xml:space="preserve">Bộ
</t>
  </si>
  <si>
    <t>cái</t>
  </si>
  <si>
    <t>Hộp</t>
  </si>
  <si>
    <t xml:space="preserve">Tép
</t>
  </si>
  <si>
    <t>Việt Nam</t>
  </si>
  <si>
    <t>Trung Quốc</t>
  </si>
  <si>
    <t>Mỹ</t>
  </si>
  <si>
    <t>3M</t>
  </si>
  <si>
    <t>Anh</t>
  </si>
  <si>
    <t>Pháp</t>
  </si>
  <si>
    <t>B.Braun</t>
  </si>
  <si>
    <t>Thổ Nhĩ Kỳ</t>
  </si>
  <si>
    <t>Ấn Độ</t>
  </si>
  <si>
    <t>SMI AG</t>
  </si>
  <si>
    <t>Medtronic</t>
  </si>
  <si>
    <t>Thụy Sĩ</t>
  </si>
  <si>
    <t>Đức</t>
  </si>
  <si>
    <t>BMS</t>
  </si>
  <si>
    <t>Bỉ</t>
  </si>
  <si>
    <t>Hà Lan</t>
  </si>
  <si>
    <t>Mexico</t>
  </si>
  <si>
    <t>Nhật Bản</t>
  </si>
  <si>
    <t>Công Ty Tnhh Thương Mại Thiết Bị Y Tế An Pha</t>
  </si>
  <si>
    <t>Công Ty Cổ Phần Dược Phẩm Thiết Bị Y Tế Hà Nội</t>
  </si>
  <si>
    <t>Công Ty Tnhh Ids Medical Systems Việt Nam</t>
  </si>
  <si>
    <t>Công Ty Cổ Phần Y Tế Thành Ân</t>
  </si>
  <si>
    <t>Hộp/1 cái</t>
  </si>
  <si>
    <t>Cái/ gói</t>
  </si>
  <si>
    <t>Cái/ hộp</t>
  </si>
  <si>
    <t>Cái/ Hộp</t>
  </si>
  <si>
    <t>cuộn</t>
  </si>
  <si>
    <t>STT trong HSMT</t>
  </si>
  <si>
    <t>GÓI THẦU SỐ 01: VẬT TƯ Y TẾ</t>
  </si>
  <si>
    <t>Đơn giá trúng thầu
(có VAT)</t>
  </si>
  <si>
    <t>Tên vật tư y tế 
theo HSMT</t>
  </si>
  <si>
    <t>Phân nhóm</t>
  </si>
  <si>
    <t>Hãng, nước chủ sở hữu</t>
  </si>
  <si>
    <t xml:space="preserve">Medtronic - Mỹ
</t>
  </si>
  <si>
    <t>ulrich GmbH &amp; Co.,KG</t>
  </si>
  <si>
    <t xml:space="preserve">ulrich GmbH &amp; Co.,KG / Đức
</t>
  </si>
  <si>
    <t xml:space="preserve">BMS - Việt Nam
</t>
  </si>
  <si>
    <t>Aysam</t>
  </si>
  <si>
    <t>Aysam - Thổ Nhĩ Kỳ</t>
  </si>
  <si>
    <t>Cái/ Gói</t>
  </si>
  <si>
    <t>Tổng Công Ty Thiết Bị Y Tế Việt Nam Ctcp</t>
  </si>
  <si>
    <t>Công Ty Cp Vietmedic</t>
  </si>
  <si>
    <t>Công Ty Tnhh Tm - Dv &amp; Sx Việt Tường</t>
  </si>
  <si>
    <t>Công Ty Cp Ttbyt Trọng Minh</t>
  </si>
  <si>
    <t>Công Ty Cp Dp Tw Cpc1</t>
  </si>
  <si>
    <t>Công Ty Tnhh Trang Thiết Bị Y Tế Bms</t>
  </si>
  <si>
    <t>Công Ty Cổ Phần Thiết Bị Y Tế Và Thương Mại Hoa Cẩm Chướng</t>
  </si>
  <si>
    <t xml:space="preserve">GPLH hoặc GPNK - TKHQ </t>
  </si>
  <si>
    <t xml:space="preserve">GPNK số 14805NK/BYT-TB-CT 
</t>
  </si>
  <si>
    <t xml:space="preserve">GPNK SỐ: 8466NK/BYT-TB-CT
</t>
  </si>
  <si>
    <t xml:space="preserve">170002850/PCBA-HCM
</t>
  </si>
  <si>
    <t>GPNK Số: 15176NK/BYT-TB-CT, ngày 13/04/2020</t>
  </si>
  <si>
    <t>Tên thương mại</t>
  </si>
  <si>
    <t>Nhà thầu 
trúng thầu</t>
  </si>
  <si>
    <t>BV Da liễu</t>
  </si>
  <si>
    <t>BV Nhi</t>
  </si>
  <si>
    <t>BV Phổi</t>
  </si>
  <si>
    <t>BV YDCT</t>
  </si>
  <si>
    <t>BVĐK KV Định Quán</t>
  </si>
  <si>
    <t xml:space="preserve">BVĐK Đồng Nai </t>
  </si>
  <si>
    <t>BVĐK Thống Nhất ĐN</t>
  </si>
  <si>
    <t>BVĐK KV Long Khánh</t>
  </si>
  <si>
    <t xml:space="preserve">BVĐK KV Long Thành </t>
  </si>
  <si>
    <t xml:space="preserve">TTYT TP. Biên Hòa </t>
  </si>
  <si>
    <t>TTYT H. Cẩm Mỹ</t>
  </si>
  <si>
    <t>TTYT H. Thống Nhất</t>
  </si>
  <si>
    <t>TTYT H. Nhơn Trạch</t>
  </si>
  <si>
    <t>TTYT H. Tân Phú</t>
  </si>
  <si>
    <t>TTYT H. Trảng Bom</t>
  </si>
  <si>
    <t>TTYT H. Vĩnh Cửu</t>
  </si>
  <si>
    <t>TTYT H. Xuân Lộc</t>
  </si>
  <si>
    <t>TT KSBT (CDC)</t>
  </si>
  <si>
    <t>TTYT H. Định Quán</t>
  </si>
  <si>
    <t>TTYT TP. Long Khánh</t>
  </si>
  <si>
    <t xml:space="preserve">TTYT H. Long Thành </t>
  </si>
  <si>
    <t>3M, Mỹ</t>
  </si>
  <si>
    <t>Merufa</t>
  </si>
  <si>
    <t>không có</t>
  </si>
  <si>
    <t>Ký hiệu, mã hiệu sản phẩm</t>
  </si>
  <si>
    <t>Công Ty Tnhh Thương Mại Dịch Vụ Y Tế Định Giang</t>
  </si>
  <si>
    <t>Công Ty Tnhh Thương Mại Kỹ Thuật An Pha</t>
  </si>
  <si>
    <t>Công Ty Tnhh Dược Phẩm Đan Lê</t>
  </si>
  <si>
    <t>1 Bộ/hộp</t>
  </si>
  <si>
    <t>Túi Tyvek 200mm x 100m</t>
  </si>
  <si>
    <t>Túi Tyvek 300mm x 100m</t>
  </si>
  <si>
    <t>Bơm tiêm thuốc cản quang 190ml cho máy Imaxeon Salient</t>
  </si>
  <si>
    <t>miếng</t>
  </si>
  <si>
    <t xml:space="preserve">Tuýp
</t>
  </si>
  <si>
    <t>Arthrex</t>
  </si>
  <si>
    <t>Mỹ/ Anh/ Đức/ Đài Loan/ Phần Lan/ Úc/ Séc/ Ba Lan</t>
  </si>
  <si>
    <t xml:space="preserve">Arthrex - Mỹ
</t>
  </si>
  <si>
    <t>Tương Lai</t>
  </si>
  <si>
    <t xml:space="preserve">BMS 200-70
</t>
  </si>
  <si>
    <t xml:space="preserve">BMS 300-70
</t>
  </si>
  <si>
    <t>1 cái/ gói</t>
  </si>
  <si>
    <t>Hộp/ 1 Cái</t>
  </si>
  <si>
    <t>04 cuộn/ thùng</t>
  </si>
  <si>
    <t>1 cái/ Hộp</t>
  </si>
  <si>
    <t>Hộp/10 miếng</t>
  </si>
  <si>
    <t xml:space="preserve">TKHQ: 102629495730
</t>
  </si>
  <si>
    <t xml:space="preserve">Không có
</t>
  </si>
  <si>
    <t>Công Ty Tnhh Ttbyt Đức Ân</t>
  </si>
  <si>
    <t>Công Ty Cổ Phần Trang Thiết Bị Kỹ Thuật Y Tế Tp. Hcm</t>
  </si>
  <si>
    <t>DANH MỤC TRÚNG THẦU (LẦN 4)</t>
  </si>
  <si>
    <t>(Đính kèm Quyết định số 702/QĐ-SYT ngày 27 tháng 5 năm 2021 của Giám đốc Sở Y tế Đồng Nai)</t>
  </si>
  <si>
    <t>Mã số phần mềm viện phí</t>
  </si>
  <si>
    <t>Bộ bơm bóng áp lực cao làm bằng chất liệu polycarbonate, áp lực 30 atm, có kèm theo 3 phụ kiện bao gồm van cầm máu chữ Y</t>
  </si>
  <si>
    <t>Basix Compak</t>
  </si>
  <si>
    <t>Keo sinh học sử dụng trong điều trị các loại</t>
  </si>
  <si>
    <t>Keo sinh học vá mạch máu và màng não BioGlue 5ml</t>
  </si>
  <si>
    <t>Nẹp nối ngang xoay góc 20 độ</t>
  </si>
  <si>
    <t>Nẹp nối ngang xoay góc 20 độ, uCentum</t>
  </si>
  <si>
    <t>Nẹp xương sườn uốn sẵn</t>
  </si>
  <si>
    <t>Nẹp xương sườn uốn sẵn, 16 lỗ ( Thuộc bộ cố định và chỉnh hình xương sườn)</t>
  </si>
  <si>
    <t>Nẹp xương ức 4 lỗ</t>
  </si>
  <si>
    <t>Nẹp xương ức chữ L cong 100 độ, 4 lỗ( Thuộc bộ cố định và chỉnh hình xương sườn, xương ức)</t>
  </si>
  <si>
    <t>Nẹp xương ức 8 lỗ</t>
  </si>
  <si>
    <t>Nẹp xương ức chữ X 8 lỗ( Thuộc bộ cố định và chỉnh hình xương sườn, xương ức)</t>
  </si>
  <si>
    <t>Nẹp xương ức JL 8 lỗ</t>
  </si>
  <si>
    <t>Nẹp xương ức chữ JL 8 lỗ( Thuộc bộ cố định và chỉnh hình xương sườn, xương ức)</t>
  </si>
  <si>
    <t>Nẹp xương ức thẳng 8 lỗ</t>
  </si>
  <si>
    <t>Nẹp xương ức thẳng 8 lỗ( Thuộc bộ cố định và chỉnh hình xương sườn, xương ức)</t>
  </si>
  <si>
    <t>Stent kim loại đường mật qua nội soi hoặc xuyên gan qua da Nitinella plus</t>
  </si>
  <si>
    <t>Thanh nâng ngực</t>
  </si>
  <si>
    <t>Thanh nâng ngực các cỡ( Thuộc bộ cố định và chỉnh hình lồng ngực)</t>
  </si>
  <si>
    <t>Vít xương sườn</t>
  </si>
  <si>
    <t>Vít xương sườn các cỡ( Thuộc bộ cố định và chỉnh hình xương sườn)</t>
  </si>
  <si>
    <t>Vít xương ức đường kính 8-16mm</t>
  </si>
  <si>
    <t>Vít xương ức đường kính 2.4mm dài (8-16)mm( Thuộc bộ cố định và chỉnh hình xương sườn, xương ức)</t>
  </si>
  <si>
    <t>Bình chứa máu trước ly tâm cỡ lọc 120µm tương thích với máy truyền máu hoàn hồi CATSmart</t>
  </si>
  <si>
    <t>ATR 120 Reservoir</t>
  </si>
  <si>
    <t>Bộ bơm bóng áp lực tối đa 40atm, bơm tiêm 30ml</t>
  </si>
  <si>
    <t>Bộ bơm bóng áp lực cao BasixTOUCH40</t>
  </si>
  <si>
    <t>Bộ bơm thuốc cản quang 190ml</t>
  </si>
  <si>
    <t>Bơm tiêm cản quang 1 nòng dùng kèm theo máy Salient ZY6322</t>
  </si>
  <si>
    <t>Bộ bơm tiêm cản quang dùng kèm theo máy Medrad Vistron CT CTP-200-FLS</t>
  </si>
  <si>
    <t>Bộ phân phối khí trong mổ mạch vành</t>
  </si>
  <si>
    <t>Bộ phân phối khí trong mổ mạch vành ClearView Blower/Mister</t>
  </si>
  <si>
    <t>Bóng nong động mạch vành loại áp lực thường modified polyamid phủ ái nước dạng Bikini</t>
  </si>
  <si>
    <t>Bóng nong động mạch vành loại áp lực thường chất liệu Modified Polyamide - Cathy No.4</t>
  </si>
  <si>
    <t>Bóng nong mạch vành</t>
  </si>
  <si>
    <t>Bóng nong mạch vành TMP PTCA</t>
  </si>
  <si>
    <t>Bóng nong mạch vành áp lực cao</t>
  </si>
  <si>
    <t>Bóng nong mạch vành áp lực cao - Easy T</t>
  </si>
  <si>
    <t>Bóng nong mạch vành áp lực cao đến 20 atm, có 3 nếp gấp, vật liệu Semi Crystalline Polymer, thiết kế: hypotube các cỡ, công nghệ patchwork coating, chiều dài thân dữu dụng dài nhất 145 cm</t>
  </si>
  <si>
    <t>Pantera Leo</t>
  </si>
  <si>
    <t>Bột kít chuyên dụng tương thích với máy truyền máu hoàn hồi CATSmart</t>
  </si>
  <si>
    <t>AT3 Autotransfusion-Set</t>
  </si>
  <si>
    <t>Canula tĩnh mạch đùi một tầng 15-17-19-21Fr.</t>
  </si>
  <si>
    <t>Cannulae động mạch đùi một tầng dùng trong phẫu thuật tim ít xâm lấn Bio-Medicus Next Gen cỡ 17-19-21Fr</t>
  </si>
  <si>
    <t>Chỉ không tan tổng hợp đa sợi bện polyester số 2/0, 10 sợi x 75 cm (5 xanh 5 trắng), 2 kim tròn 1/2c, dài 20 mm</t>
  </si>
  <si>
    <t>Chỉ phẩu thuật ETHIBOND EXCEL 2/0, 75cm, 2 kim tròn đầu tròn dài 22mm 1/2C.</t>
  </si>
  <si>
    <t>Coroflex Isar Neo (all size)</t>
  </si>
  <si>
    <t>COROFLEX ISAR NEO (ALL SIZES)</t>
  </si>
  <si>
    <t>Dẫn lưu thắt lưng ra ngoài có khả năng theo dõi dòng chảy</t>
  </si>
  <si>
    <t>EDM Lumbar Drainage Kit (Dẫn lưu thắt lưng ra ngoài có khả năng theo dõi dòng chảy)</t>
  </si>
  <si>
    <t>Dao cắt cơ vòng Tri-tome</t>
  </si>
  <si>
    <t>Dây bơm áp lực cao, dây bơm cản quang áp lực cao các loại, các cỡ</t>
  </si>
  <si>
    <t>Dây nối áp lực cao 84BAR, dài 30cm ANGIOFLEX extension line</t>
  </si>
  <si>
    <t>Dây dẫn can thiệp ngoại biên siêu ứng</t>
  </si>
  <si>
    <t>Dây dẫn can thiệp mạch máu siêu cứng InQwire Amplatz</t>
  </si>
  <si>
    <t>Dây dẫn can thiệp phủ polymer 50-150-200 (các cỡ)</t>
  </si>
  <si>
    <t>Dây dẫn can thiệp mạch vành loại Pilot với các cỡ 50-150-200</t>
  </si>
  <si>
    <t>Dây dẫn chụp mạch máu 0.035", 260cm, đầu thẳng hoặc đầu J</t>
  </si>
  <si>
    <t>Vi dây dẫn chụp mạch máu ANGIOFLEX guide wire 0.035", 260cm, đầu thẳng hoặc đầu J</t>
  </si>
  <si>
    <t>Dây đốt điện đơn cực nội soi</t>
  </si>
  <si>
    <t>Dây đốt điện lưỡng cực nội soi</t>
  </si>
  <si>
    <t>Dây hút chân không Vacuum line tương thích với máy truyền máu hoàn hồi CATSmart</t>
  </si>
  <si>
    <t>ATV-180 Vacuum line</t>
  </si>
  <si>
    <t>Dây hút máu từ phẫu trường về bình chứa tương thích với máy truyền máu hoàn hồi CATSmart</t>
  </si>
  <si>
    <t>ATS Suction Line</t>
  </si>
  <si>
    <t>Dây nối kẹp Bipolar loại sử dụng nhiều lần</t>
  </si>
  <si>
    <t>Dụng cụ cầm máu dạng phun</t>
  </si>
  <si>
    <t>Khớp háng bán phần có xi măng góc cổ chuôi 135 độ</t>
  </si>
  <si>
    <t>Khớp háng bán phần UHL-PAVI có xi măng góc cổ chuôi 135 độ</t>
  </si>
  <si>
    <t>Lưới vá sọ Titan, kích thước 148x148mm dùng vít 1.6mm, dày 0.6mm</t>
  </si>
  <si>
    <t>Flexmesh®, Large 148x148mm, Rigid phù hợp với vít Self - Drilling Screws.</t>
  </si>
  <si>
    <t>Lưới vá sọ Titan, kích thước 50x56mm dùng vít 1.6mm,dày 0.6mm</t>
  </si>
  <si>
    <t>Flexmesh®, Small 50x56mm, Standard, phù hợp với vít Self - Drilling Screws.</t>
  </si>
  <si>
    <t>Lưới vá sọ Titan, kích thước 77x113mm dùng vít 1.6mm, dày 0.6mm</t>
  </si>
  <si>
    <t>Flexmesh®,  Medium 113 x 77mm, Rigid, phù hợp với vít Self - Drilling Screws.</t>
  </si>
  <si>
    <t>Mảnh ghép đĩa điệm cột sống lưng TLIF các cỡ</t>
  </si>
  <si>
    <t>Đĩa đệm cột sống lưng, TLIF các cỡ</t>
  </si>
  <si>
    <t>Miếng điện cực dán trung tính</t>
  </si>
  <si>
    <t>Tấm điện cực trung tính REM</t>
  </si>
  <si>
    <t>Miếng vá tái tạo màng cứng COLLAGEN loại I và loại III vừa dán vừa khâu kích thước 2.5x2.5cm</t>
  </si>
  <si>
    <t>Durepair® Dura Regeneration Matrix 2.5x2.5cm (Miếng vá tái tạo màng cứng COLLAGEN loại I và loại III vừa dán vừa khâu kích thước 2.5x2.5cm)</t>
  </si>
  <si>
    <t>Miếng vá tái tạo màng cứng COLLAGEN loại I và loại III vừa dán vừa khâu kích thước 2.5x7.5cm</t>
  </si>
  <si>
    <t>Miếng vá màng cứng tự dính kích thước 2.5x7.5cm loại khâu được</t>
  </si>
  <si>
    <t>Miếng vá tái tạo màng cứng COLLAGEN loại I và loại III vừa dán vừa khâu kích thước 5.0x5.0cm</t>
  </si>
  <si>
    <t>Miếng vá màng cứng tự dính kích thước 5x 5cm loại khâu được</t>
  </si>
  <si>
    <t>Mũi khoan ngược sử dụng cho kỹ thuật all inside</t>
  </si>
  <si>
    <t>Nẹp sọ não Titanium hình quạt tròn , có tay cầm dễ thao tác dài 14mm, 18mm, 6 lỗ bắt vít</t>
  </si>
  <si>
    <t>TiMesh® Cranial Plating System.Plates-Bur Hole Covers, Standard.(Nẹp sọ não Titanium hình quạt tròn, có tay cầm dễ thao tác dài 14mm, 18mm, 6 lỗ bắt vít )</t>
  </si>
  <si>
    <t>Nẹp sọ não Titanium thẳng 20 lỗ, dùng vít 1.6mm</t>
  </si>
  <si>
    <t>TiMesh® Cranial Plating System.Plates-Straight, Standard. Nẹp sọ não Titanium thẳng gồm 20 lỗ, dùng vít 1.6mm</t>
  </si>
  <si>
    <t>Nhiệt kế các loại</t>
  </si>
  <si>
    <t>Nhiệt kế điện tử đo trực tràng, nách Digital ThermometerMC-246</t>
  </si>
  <si>
    <t>Ống chỉ thị sinh học kiểm tra tiệt khuẩn bằng H2O2</t>
  </si>
  <si>
    <t>1295 Ống chỉ thị sinh học kiểm tra tiệt khuẩn bằng H2O2</t>
  </si>
  <si>
    <t>Ống chỉ thị sinh học kiểm tra tiệt khuẩn hơi nước 1492V</t>
  </si>
  <si>
    <t>Ống thông chẩn đoán mạch máu đa chức năng Multi Purpose chất liệu nylon bện sợi thép không gỉ đường kính trong lớn 1,07mm (4F)\, 1.17mm (5F), 1.37mm (6F)</t>
  </si>
  <si>
    <t>Performa (Multi Purpose)</t>
  </si>
  <si>
    <t>Ống thông chẩn đoán Pigtail chất liệu nylon bện sợi kim loại các loại thẳng, loại cong 145o/155o, đường kính trong lớn nhất 1,07mm (4F)/1.17mm (5F), 1.49mm (6F) đường kính dây dẫn tương thích lớn nhất 0.038"</t>
  </si>
  <si>
    <t>Performa (Pigtail)</t>
  </si>
  <si>
    <t>Phim X-quang khô laser SD-Q / SD-S 11 x 14 inch (28 x 35cm)</t>
  </si>
  <si>
    <t>Phổi nhân tạo dùng cho bệnh nhân có cân nặng &gt; 40kg có kèm lọc động mạch</t>
  </si>
  <si>
    <t>Phổi nhân tạo Oxygennator  Affinity Fusion</t>
  </si>
  <si>
    <t>Sequent Please/Sequent Please Neo (all size)</t>
  </si>
  <si>
    <t>SEQUENT PLEASE NEO (ALL SIZES)</t>
  </si>
  <si>
    <t>Tay dao hàn mạch dùng trong mổ nội soi đường kính 5mm, chiều dài 37cm sử dụng cho máy hàn mạch</t>
  </si>
  <si>
    <t>Tay dao hàn mạch dùng trong mổ nội soi đường kính 5mm, chiều dài 37cm</t>
  </si>
  <si>
    <t>Túi chứa chất thải 10L tương thích với máy truyền máu hoàn hồi CATSmart</t>
  </si>
  <si>
    <t>Waste bag 10L</t>
  </si>
  <si>
    <t>Túi thu thập hồng cầu 1000mL tương thích với máy truyền máu hoàn hồi CATSmart</t>
  </si>
  <si>
    <t>Reinfusion bag 1000 ml</t>
  </si>
  <si>
    <t>Túi trả về với đầu nối phụ chữ Y tương thích với máy truyền máu hoàn hồi CATSmart</t>
  </si>
  <si>
    <t>Reinfusion bag with Y-adaptor 1000ml</t>
  </si>
  <si>
    <t>Van dẫn lưu dịch não tủy ổ bụng áp lực cao, thấp, trung bình (loại van 5.5mm- 6mm)</t>
  </si>
  <si>
    <t>CSF Flow CSK Contoured Small, Regular: High, Low, Medium (Van dẫn lưu nhân tạo não thất - màng bụng áp lực cao, trung bình, thấp. Van rời dây 3 bộ phận)</t>
  </si>
  <si>
    <t>Van kênh sinh thiết ống soi Olympus, Fuji (10 cái/ gói)</t>
  </si>
  <si>
    <t>Vòng van 2 lá bán cứng</t>
  </si>
  <si>
    <t>Vòng van 2 lá CG Future</t>
  </si>
  <si>
    <t>Vòng van mềm 2 &amp; 3 lá hình C các cỡ</t>
  </si>
  <si>
    <t>Vòng van 3 lá mềm Duran Ancore</t>
  </si>
  <si>
    <t>Dây dẫn nước trong nội soi loại thường</t>
  </si>
  <si>
    <t>Kim sinh thiết có độ sâu cắt 11mm hoặc 22mm, lên nòng 2 lần bằng cách xoay đuôi kim</t>
  </si>
  <si>
    <t>Kim sinh thiết tự động Monopty tương thích với kim dẫn đường Bard ®Coaxial® TruGuide</t>
  </si>
  <si>
    <t>Nẹp khóa xương đòn</t>
  </si>
  <si>
    <t>Nẹp khóa xương đòn, trước trên, vít Ø3.5mm, trái/ phải, các cỡ, titan</t>
  </si>
  <si>
    <t>Que thử phân tích nước tiểu (10 parameters)</t>
  </si>
  <si>
    <t>Que thử phân tích nước tiểu (11 parameters)</t>
  </si>
  <si>
    <t>Đĩa Petri nhựa Ø90 HTM</t>
  </si>
  <si>
    <t>Gạc 3,5cm x 75cm x 8 lớp có cản quang</t>
  </si>
  <si>
    <t>Gạc 3,5cm x 75cm x 8 lớp có cản quang, tiêu chuẩn FDA</t>
  </si>
  <si>
    <t>Gạc vaselin 65mmx190mm</t>
  </si>
  <si>
    <t>Gạc vaseline 65mmx190mm</t>
  </si>
  <si>
    <t>Hộp đựng vật sắt nhọn 1.5L</t>
  </si>
  <si>
    <t>Hộp đựng vật sắc nhọn y tế 1,5L</t>
  </si>
  <si>
    <t>Hộp đựng vật sắt nhọn 6.8L</t>
  </si>
  <si>
    <t>Hộp đựng vật sắc nhọn y tế 6,8L</t>
  </si>
  <si>
    <t>Ly nhựa sử dụng 1 lần</t>
  </si>
  <si>
    <t>Ly nhựa 399</t>
  </si>
  <si>
    <t>Nẹp Inseline</t>
  </si>
  <si>
    <t>Nẹp Inseline 25cm</t>
  </si>
  <si>
    <t>Ống nghiệm nhựa PS 5ml nắp trắng, không nhãn</t>
  </si>
  <si>
    <t>Bao giày nylon ngắn không tiệt trùng</t>
  </si>
  <si>
    <t>Bộ bảo dưỡng PM Kit 1 dùng cho máy Sterrad 100NX - 05534414001</t>
  </si>
  <si>
    <t>Bộ bảo dưỡng PM Kit 1 dùng cho máy Sterrad 100NX</t>
  </si>
  <si>
    <t>Bộ bảo dưỡng PM Kit 2 dùng cho máy Sterrad 100NX - 05534415002</t>
  </si>
  <si>
    <t>Bộ bảo dưỡng PM Kit 2 dùng cho máy Sterrad 100NX</t>
  </si>
  <si>
    <t>Bộ bảo dưỡng PM kit1 máy tiệt khuẩn STERRAD 100S - 05068992100</t>
  </si>
  <si>
    <t>Bộ bảo dưỡng PM KIT 1  máy tiệt khuẩn STERRAD 100S</t>
  </si>
  <si>
    <t>Bộ chọc dò dẫn lưu khí màng phổi</t>
  </si>
  <si>
    <t>Bộ chọc dò dẫn lưu khí màng phổi( Thuộc bộ dẫn lưu ngực)</t>
  </si>
  <si>
    <t>Cây đặt nội khí quản khó người lớn</t>
  </si>
  <si>
    <t>Cây đặt nội khí quản khó Bougie 15Fr x 700mm</t>
  </si>
  <si>
    <t>Đai cẳng tay Trái phải từ 1 - 4</t>
  </si>
  <si>
    <t>Đai cẳng tay trái/phải từ 1-&gt;4</t>
  </si>
  <si>
    <t>Đai cố định cổ cứng (số 2,3)</t>
  </si>
  <si>
    <t>Đai cổ cứng số 2,3</t>
  </si>
  <si>
    <t>Dây garrot đùi</t>
  </si>
  <si>
    <t>Dây garot đùi</t>
  </si>
  <si>
    <t>Dây nhựa trắng đk 8mm</t>
  </si>
  <si>
    <t>Găng tay hút đàm tiệt trùng</t>
  </si>
  <si>
    <t>Garo chỉnh hình</t>
  </si>
  <si>
    <t>Gel siêu âm Can/5 kg</t>
  </si>
  <si>
    <t>Gel siêu âm</t>
  </si>
  <si>
    <t>Giấy y tế 40cmx50cm</t>
  </si>
  <si>
    <t>Hộp hủy kim 6,8 lít</t>
  </si>
  <si>
    <t>Hộp đựng vật sắc nhọn y tế 6.8L</t>
  </si>
  <si>
    <t>Micro caps</t>
  </si>
  <si>
    <t>Nẹp khóa đầu dưới phía trước xương chày, phải trái, các cỡ, titanium</t>
  </si>
  <si>
    <t>Nẹp khóa đầu dưới phía trước xương chày, trái phải các cỡ, titanium</t>
  </si>
  <si>
    <t>Nẹp khóa đầu dưới xương đùi, phải, trái các cỡ, titanium</t>
  </si>
  <si>
    <t>Nẹp khóa đầu dưới xương đùi, trái phải các cỡ, titanium</t>
  </si>
  <si>
    <t>Nẹp khóa lòng máng 3.5 (lỗ khóa double lead) sử dụng vít có đầu chống trờn ren</t>
  </si>
  <si>
    <t>Nẹp khóa lòng máng 3.5 (lỗ khóa double lead) sử dụng vít có đầu chống trờn ren, các cỡ</t>
  </si>
  <si>
    <t>Tấm lót sản 0,4mx0,6m chưa tiệt trùng</t>
  </si>
  <si>
    <t>Test định lượng HbA1c</t>
  </si>
  <si>
    <t>CERA-STAT 2000 HbA1c Test Kit</t>
  </si>
  <si>
    <t>Test kiểm soát gói đồ hấp 5.1cm x 1.9cm</t>
  </si>
  <si>
    <t>Test kiểm soát gói đồ hấp 5,1cm x1,9cm</t>
  </si>
  <si>
    <t>Test kiểm soát tiệt trùng bằng Eo</t>
  </si>
  <si>
    <t>Test kiểm soát tiệt trùng bằng EO</t>
  </si>
  <si>
    <t>Therma Printer Paper</t>
  </si>
  <si>
    <t>Therma priter paper</t>
  </si>
  <si>
    <t>Túi cuộn Tyvek dùng cho tiệt trùng nhiệt độ thấp Plasma cỡ 200 mm x 100m</t>
  </si>
  <si>
    <t>Túi cuộn Tyvek dùng cho tiệt trùng nhiệt độ thấp Plasma cỡ 75 mm x 100m</t>
  </si>
  <si>
    <t>Túi Tyvek 75mm x 100m</t>
  </si>
  <si>
    <t>Túi ép đựng dụng cụ tiệt khuẩn tyvek 200mm x 70m</t>
  </si>
  <si>
    <t>Túi ép đựng dụng cụ tiệt khuẩn TYVEK® 75mm x 70m , với chỉ thị hóa học STERRAD® -12407</t>
  </si>
  <si>
    <t>Túi tyvek tiệt trùng nhiệt độ thấp Plasma cỡ 200mmx100m</t>
  </si>
  <si>
    <t>Túi tyvek tiệt trùng nhiệt độ thấp Plasma cỡ 300mmx100m</t>
  </si>
  <si>
    <t>Van dẫn lưu ngực kiểu Heimlich</t>
  </si>
  <si>
    <t>Van dẫn lưu nhân tạo kiểu Heimlich( Thuộc bộ dẫn lưu ngực)</t>
  </si>
  <si>
    <t>Vật liệu cầm máu dạng bọt xốp</t>
  </si>
  <si>
    <t>Vật liệu cầm máu dạng bọt xốp 70x50x10mm - SPON</t>
  </si>
  <si>
    <t>Vật liệu cầm máu SURGICEL tự tiêu, có tính kháng khuẩn, bằng cellulose oxi hóa tái tổ hợp (oxidized regenerated cellulose), kích thước 10 x 20 cm - W1912</t>
  </si>
  <si>
    <t>Vật liệu cầm máu tự tan , Kích thước 10cm x 20cm Pahacel Standard (OXIDISED REGENERATED CELLULOSE)</t>
  </si>
  <si>
    <t>Vớ chân Nylon ngắn cổ</t>
  </si>
  <si>
    <t>Vớ chân nylon ngắn cổ</t>
  </si>
  <si>
    <t>Tấm</t>
  </si>
  <si>
    <t>Gói</t>
  </si>
  <si>
    <t xml:space="preserve">Que
</t>
  </si>
  <si>
    <t xml:space="preserve">Test
</t>
  </si>
  <si>
    <t xml:space="preserve">Tube
</t>
  </si>
  <si>
    <t>đôi</t>
  </si>
  <si>
    <t xml:space="preserve">cái (mét)
</t>
  </si>
  <si>
    <t>Lít</t>
  </si>
  <si>
    <t>Kg</t>
  </si>
  <si>
    <t xml:space="preserve">Hộp
</t>
  </si>
  <si>
    <t xml:space="preserve">Miếng </t>
  </si>
  <si>
    <t xml:space="preserve">
Miếng</t>
  </si>
  <si>
    <t>Đôi</t>
  </si>
  <si>
    <t>Merit Medical Ireland Ltd</t>
  </si>
  <si>
    <t>Ireland</t>
  </si>
  <si>
    <t xml:space="preserve">Merit Medical Systems, Inc - Mỹ
</t>
  </si>
  <si>
    <t>Cryolife Inc.</t>
  </si>
  <si>
    <t xml:space="preserve">Cryolife Inc - Mỹ
</t>
  </si>
  <si>
    <t>Biomet Microfixation</t>
  </si>
  <si>
    <t xml:space="preserve">Biomet Microfixation, Mỹ
</t>
  </si>
  <si>
    <t>Ella</t>
  </si>
  <si>
    <t>CH Czech</t>
  </si>
  <si>
    <t>Ella/ CH Czech</t>
  </si>
  <si>
    <t>Fresenius HemoCare Netherlands B.V.</t>
  </si>
  <si>
    <t>Fresenius Kabi AG, Đức</t>
  </si>
  <si>
    <t>Merit Medical Systems, Inc.</t>
  </si>
  <si>
    <t>Merit Medical Systems, Inc. - Mỹ</t>
  </si>
  <si>
    <t>Imaxeon Pty Ltd.</t>
  </si>
  <si>
    <t>Úc</t>
  </si>
  <si>
    <t>Imaxeon Pty Ltd., Úc</t>
  </si>
  <si>
    <t>Bayer Medical Care Inc.</t>
  </si>
  <si>
    <t>Bayer Medical Care Inc. Mỹ</t>
  </si>
  <si>
    <t>Translumina GmbH</t>
  </si>
  <si>
    <t>Translumina GmbH- Đức</t>
  </si>
  <si>
    <t>Tokai Medical Products</t>
  </si>
  <si>
    <t>Tokai Medical Products, Nhật Bản</t>
  </si>
  <si>
    <t>SIS Medical AG</t>
  </si>
  <si>
    <t>SIS Medical AG-Thụy Sĩ</t>
  </si>
  <si>
    <t>Biotronik AG</t>
  </si>
  <si>
    <t xml:space="preserve">Biotronik AG- Thụy Sĩ 
</t>
  </si>
  <si>
    <t>Ethicon, Inc.</t>
  </si>
  <si>
    <t xml:space="preserve">Ethicon, LLC (Guaynabo) - Mỹ
</t>
  </si>
  <si>
    <t>B.Braun/ Đức</t>
  </si>
  <si>
    <t>Medtronic Neurosurgery/ Medtronic Mexico S. de R.L. de CV/ Covidien</t>
  </si>
  <si>
    <t>Mỹ/ Mexico/  Dominican</t>
  </si>
  <si>
    <t xml:space="preserve">Medtronic Inc. - Mỹ
</t>
  </si>
  <si>
    <t>Cook Medical</t>
  </si>
  <si>
    <t xml:space="preserve">Cook Medical/ Mỹ
</t>
  </si>
  <si>
    <t>Kimal</t>
  </si>
  <si>
    <t>Kimal - Anh</t>
  </si>
  <si>
    <t>Merit Medical Ireland, LTD</t>
  </si>
  <si>
    <t>Abbott Vascular</t>
  </si>
  <si>
    <t>Abbott Vascular, Mỹ</t>
  </si>
  <si>
    <t>Sutter</t>
  </si>
  <si>
    <t>Groupe Lepine</t>
  </si>
  <si>
    <t xml:space="preserve">Groupe Lepine/ Pháp
</t>
  </si>
  <si>
    <t>Medtronic Neurosurgery/Tecomet</t>
  </si>
  <si>
    <t>Medtronic Inc. - Mỹ</t>
  </si>
  <si>
    <t>Innov' Spine Sarl</t>
  </si>
  <si>
    <t>Innov' Spine Sarl - Pháp</t>
  </si>
  <si>
    <t>Covidien/ Medtronic</t>
  </si>
  <si>
    <t>Covidien, Mỹ</t>
  </si>
  <si>
    <t>TEI BIOSCIENCES INC</t>
  </si>
  <si>
    <t>Integra LifeSciences Corporation</t>
  </si>
  <si>
    <t xml:space="preserve">Integra LifeSciences Corporation, Mỹ
</t>
  </si>
  <si>
    <t>Mỹ/ Anh/ Đức/ Phần Lan/ Úc/ Séc/ Ba Lan</t>
  </si>
  <si>
    <t>Arthrex - Mỹ</t>
  </si>
  <si>
    <t>Omron</t>
  </si>
  <si>
    <t>Omron - Nhật Bản</t>
  </si>
  <si>
    <t>"Merit Maquiladora Mexico, S. DE R.L. DE C.VMerit Medical Systems"</t>
  </si>
  <si>
    <t>Mexico/ Mỹ</t>
  </si>
  <si>
    <t>Konica Minolta - Nhật Bản (Nhà máy Carestream tại Mỹ sản xuất cho Konica Minolta - Nhật Bản)</t>
  </si>
  <si>
    <t>Konica Minolta - Nhật Bản</t>
  </si>
  <si>
    <t>Mỹ/ Mexico/ Dominican</t>
  </si>
  <si>
    <t>Endo-Flex</t>
  </si>
  <si>
    <t xml:space="preserve">Endo-Flex/ Đức
</t>
  </si>
  <si>
    <t>Mỹ, Mexico</t>
  </si>
  <si>
    <t>Bard Reynosa S.A  DE C.V/ Bard Peripheral Vascular, Inc</t>
  </si>
  <si>
    <t>Mexico/Mỹ</t>
  </si>
  <si>
    <t>Bard Reynosa S.A  DE C.V/ Bard Peripheral Vascular, Inc, Mexico/Mỹ</t>
  </si>
  <si>
    <t>Auxein</t>
  </si>
  <si>
    <t xml:space="preserve">Auxein - Ấn Độ
</t>
  </si>
  <si>
    <t>Acon Biotech (Hangzhou)  Co., Ltd</t>
  </si>
  <si>
    <t>China</t>
  </si>
  <si>
    <t xml:space="preserve">Acon Biotech (Hangzhou)  Co., Ltd/ China
</t>
  </si>
  <si>
    <t>Công Ty Cổ Phần Vật Tư Y Tế Hồng Thiện Mỹ</t>
  </si>
  <si>
    <t xml:space="preserve">Công Ty Cổ Phần Vật Tư Y Tế Hồng Thiện Mỹ/ Việt Nam
</t>
  </si>
  <si>
    <t>Công ty TNHH Đầu Tư và Thương Mại An Lành</t>
  </si>
  <si>
    <t xml:space="preserve">Công ty TNHH Đầu Tư và Thương Mại An Lành - Việt Nam
</t>
  </si>
  <si>
    <t>Milophar</t>
  </si>
  <si>
    <t xml:space="preserve">Milophar/	Việt Nam
</t>
  </si>
  <si>
    <t>Tương Lai- Việt Nam</t>
  </si>
  <si>
    <t>Tân Hiệp Hưng</t>
  </si>
  <si>
    <t xml:space="preserve">Tân Hiệp Hưng/Việt Nam
</t>
  </si>
  <si>
    <t>Kim Ngọc</t>
  </si>
  <si>
    <t>Kim Ngọc/Việt Nam</t>
  </si>
  <si>
    <t xml:space="preserve">Tương Lai/Việt Nam
</t>
  </si>
  <si>
    <t>Jabil Circuits, Inc.</t>
  </si>
  <si>
    <t xml:space="preserve">Advanced Sterilization Products Inc - Mỹ
</t>
  </si>
  <si>
    <t>Exact Industries, Inc.</t>
  </si>
  <si>
    <t>Biometrix Ltd</t>
  </si>
  <si>
    <t>Israel</t>
  </si>
  <si>
    <t>Biometrix Ltd, Israel</t>
  </si>
  <si>
    <t>Smiths Medical ASD., Inc</t>
  </si>
  <si>
    <t>Smiths Medical ASD., Inc/ Mỹ</t>
  </si>
  <si>
    <t xml:space="preserve">Kim Ngọc/Việt Nam
</t>
  </si>
  <si>
    <t>Minh Quang</t>
  </si>
  <si>
    <t>Minh Quang/Việt Nam</t>
  </si>
  <si>
    <t>Lý Xuân Lan</t>
  </si>
  <si>
    <t xml:space="preserve">Lý Xuân Lan/Việt Nam
</t>
  </si>
  <si>
    <t>Full Sun Medical</t>
  </si>
  <si>
    <t>Full Sun Medical- Trung Quốc</t>
  </si>
  <si>
    <t>Merufa / Việt Nam</t>
  </si>
  <si>
    <t>Linh Xuân</t>
  </si>
  <si>
    <t>Linh Xuân- Việt Nam</t>
  </si>
  <si>
    <t>Tương lai</t>
  </si>
  <si>
    <t>Boule</t>
  </si>
  <si>
    <t>Sweden</t>
  </si>
  <si>
    <t>Boule / Sweden</t>
  </si>
  <si>
    <t>Normmed</t>
  </si>
  <si>
    <t>Normmed - Thổ Nhĩ Kỳ</t>
  </si>
  <si>
    <t>Nina Manufacture</t>
  </si>
  <si>
    <t>Thái Lan</t>
  </si>
  <si>
    <t>Nina Manufacture- Thái Lan</t>
  </si>
  <si>
    <t>Green Cross Medical Science Corp.</t>
  </si>
  <si>
    <t>Korea</t>
  </si>
  <si>
    <t>Green Cross Medical Science Corp. / Korea</t>
  </si>
  <si>
    <t>Efelab</t>
  </si>
  <si>
    <t>Argentina</t>
  </si>
  <si>
    <t>Efelab-Argentina</t>
  </si>
  <si>
    <t>Efelab- Argentina</t>
  </si>
  <si>
    <t>Linear Chemicals	Spain</t>
  </si>
  <si>
    <t>Spain</t>
  </si>
  <si>
    <t>Linear Chemicals	 / Spain</t>
  </si>
  <si>
    <t xml:space="preserve">Biometrix Ltd, Israel
</t>
  </si>
  <si>
    <t xml:space="preserve">SMI AG/  BỈ
</t>
  </si>
  <si>
    <t>Altaylar Medical</t>
  </si>
  <si>
    <t>Altaylar Medical/Thổ Nhĩ Kỳ</t>
  </si>
  <si>
    <t xml:space="preserve">Giấy phép nhập khẩu của BYT số 8857NK/BYT-TB-CT
</t>
  </si>
  <si>
    <t xml:space="preserve">8571NK/BYT-TB-CT
</t>
  </si>
  <si>
    <t xml:space="preserve">10123NK/BYT-TB-CT ngày 13/07/2018
</t>
  </si>
  <si>
    <t xml:space="preserve">10335NK/BYT-TB-CT ngày 30/07/2018
</t>
  </si>
  <si>
    <t>103689185720</t>
  </si>
  <si>
    <t xml:space="preserve">9710NK/BYT-TB-CT ngày 11/06/2018
</t>
  </si>
  <si>
    <t>GPLH tự do số: Dezernat 35.3 - 53 i 437.02 (062-00735)</t>
  </si>
  <si>
    <t>PTN loại A số: 180002022/PCBA-HCM</t>
  </si>
  <si>
    <t>GPLH tự do số: 18/462</t>
  </si>
  <si>
    <t>GPLH tự do số: 11292-7-2020</t>
  </si>
  <si>
    <t xml:space="preserve">8078NK/BYT-TB-CT
</t>
  </si>
  <si>
    <t>5749NK/BYT-TB-CT</t>
  </si>
  <si>
    <t>GPNK số: 13680NK/BYT-TB-CT</t>
  </si>
  <si>
    <t>12735NK/BYT-CT</t>
  </si>
  <si>
    <t xml:space="preserve">Giấy phép nhập khẩu của BYT số 11215NK/BYT-TB-CT
</t>
  </si>
  <si>
    <t xml:space="preserve">8152NK/BYT-TB-CT
</t>
  </si>
  <si>
    <t xml:space="preserve">10097NK/BYT-TB-CT
</t>
  </si>
  <si>
    <t>6022NK/BYT-TB-CT</t>
  </si>
  <si>
    <t>11677NK/BYT-TB-CT</t>
  </si>
  <si>
    <t xml:space="preserve">103175096510
</t>
  </si>
  <si>
    <t xml:space="preserve">TKHQ 103234580150 ngày 31/03/2020
</t>
  </si>
  <si>
    <t>GPNK số: 11863NK/BYT-TB-CT</t>
  </si>
  <si>
    <t>GPNK số 1001NK/BYT-TB-CT, ngày 28/03/2018</t>
  </si>
  <si>
    <t>GPNK: 10242NK/BYT-TB-CT ngày 23/7/2018</t>
  </si>
  <si>
    <t>GPNK: 2369NK/BYT-TB-CT
06/02/2018</t>
  </si>
  <si>
    <t>GPLH tự do số: Dezernat 35.3 -53 i 437.02 (062 -00735)</t>
  </si>
  <si>
    <t xml:space="preserve">103533033220
</t>
  </si>
  <si>
    <t xml:space="preserve">GPNK: 9737NK/BYT-TB-CT ngày 11/6/2018; 7896NK/BYT-TB-CT ngày 6/2/2018
</t>
  </si>
  <si>
    <t>11623NK/BYT-TB-CT</t>
  </si>
  <si>
    <t>GPNK số: 11103NK/BYT-TB-CT</t>
  </si>
  <si>
    <t>225NK/ BYT-TB-CT</t>
  </si>
  <si>
    <t>11624NK/BYT-TB-CT</t>
  </si>
  <si>
    <t xml:space="preserve">6909NK/BYT-TB-CT ngày 07/04/2018
</t>
  </si>
  <si>
    <t xml:space="preserve">TKHQ 103447923460 ngày 30/7/2020
</t>
  </si>
  <si>
    <t>Phiếu tiếp nhận số: 170000626/PCBA-HCM</t>
  </si>
  <si>
    <t xml:space="preserve">"Giấy phép nhập khẩu của BYT số 8994NK/BYT-TB-CT
Giấy phép nhập khẩu của BYT số 8024NK/BYT-TB-CT"
</t>
  </si>
  <si>
    <t>170000382/PCBA-HCM</t>
  </si>
  <si>
    <t xml:space="preserve">7784NK/BYT-TB-CT
</t>
  </si>
  <si>
    <t>9367NK/BYT-TB-CT</t>
  </si>
  <si>
    <t>Dezernat 35.3 -53 i 437.02 (062 -00735)</t>
  </si>
  <si>
    <t>11840NK/BYT-TB-CT</t>
  </si>
  <si>
    <t xml:space="preserve">103508926140
</t>
  </si>
  <si>
    <t xml:space="preserve">8151NK/BYT-TB-CT
</t>
  </si>
  <si>
    <t xml:space="preserve">TKHQ: 103095672041
</t>
  </si>
  <si>
    <t>TKHQ số 103439943611</t>
  </si>
  <si>
    <t xml:space="preserve">GPNK/ 7764NK/BYT-TB-CT
</t>
  </si>
  <si>
    <t xml:space="preserve">8887NK/BYT-TB-CT
</t>
  </si>
  <si>
    <t xml:space="preserve">170001938/PCBA-HCM
</t>
  </si>
  <si>
    <t xml:space="preserve">GPLH SỐ: 04/2020/BYT-TB-CT
</t>
  </si>
  <si>
    <t>190000008/PCBA-ĐN</t>
  </si>
  <si>
    <t>Không có</t>
  </si>
  <si>
    <t xml:space="preserve">170001939/PCBA-HCM
</t>
  </si>
  <si>
    <t xml:space="preserve">Phiếu tiếp nhận số: 190000012/PCBA-ĐN
</t>
  </si>
  <si>
    <t>Tờ khai hải quan</t>
  </si>
  <si>
    <t xml:space="preserve">Tờ khai hải quan
</t>
  </si>
  <si>
    <t xml:space="preserve">1727NK/BYT-TB-CT ngày 23/08/2018
</t>
  </si>
  <si>
    <t>847 PL-TTDV/170000027/PCBPL-BYT</t>
  </si>
  <si>
    <t xml:space="preserve">Phiếu tiếp nhận số: 200000979/PCBA-HCM
</t>
  </si>
  <si>
    <t>180000605PCBA-HCM</t>
  </si>
  <si>
    <t xml:space="preserve">Phiếu tiếp nhận số: 190000009/PCBA-ĐN
</t>
  </si>
  <si>
    <t>09.19/170000057/PCBPL-BYT</t>
  </si>
  <si>
    <t>TCCS 04-2007 CTY.GLX</t>
  </si>
  <si>
    <t>TKHQ số 103469786930</t>
  </si>
  <si>
    <t>GPNK Số: 9454NK/BYT-TB-CT, ngày 26/06/2018</t>
  </si>
  <si>
    <t>170002576PCBA-HCM</t>
  </si>
  <si>
    <t>TKHQ số 103266268820</t>
  </si>
  <si>
    <t>190001490/PCBA-HCM</t>
  </si>
  <si>
    <t>TKHQ số 103328418910</t>
  </si>
  <si>
    <t>KQ PL Sô: 2018466/1PL-VTC/180000027/PCBPL-BYT ngày 29/07/2019</t>
  </si>
  <si>
    <t>190000012PCBA-ĐN</t>
  </si>
  <si>
    <t xml:space="preserve">" IN4330, IN4530, IN4802, IN4352
"
</t>
  </si>
  <si>
    <t xml:space="preserve">BG3515-5-G
</t>
  </si>
  <si>
    <t xml:space="preserve">CS 3810-0x
</t>
  </si>
  <si>
    <t xml:space="preserve">76-2603
</t>
  </si>
  <si>
    <t xml:space="preserve">73-2643
</t>
  </si>
  <si>
    <t xml:space="preserve">73-2623
</t>
  </si>
  <si>
    <t xml:space="preserve">73-2645
</t>
  </si>
  <si>
    <t xml:space="preserve">73-1952
</t>
  </si>
  <si>
    <t>019-01B-..-…</t>
  </si>
  <si>
    <t xml:space="preserve">01-3707(….3717)
</t>
  </si>
  <si>
    <t xml:space="preserve">76-2407(….2416)
</t>
  </si>
  <si>
    <t xml:space="preserve">73-2408(….2416)
</t>
  </si>
  <si>
    <t>9108471</t>
  </si>
  <si>
    <t>IN8140</t>
  </si>
  <si>
    <t>84710261</t>
  </si>
  <si>
    <t>60728656</t>
  </si>
  <si>
    <t xml:space="preserve">22150
</t>
  </si>
  <si>
    <t>T-CCCxxxx;
T-CCCxxxxx;</t>
  </si>
  <si>
    <t>UH250L10-E; UH300L10-E; UH350L10-E; UH200L15-E; UH250L15-E; UH300L15-E; UH350L15-E.</t>
  </si>
  <si>
    <t>xxx-xxx-134</t>
  </si>
  <si>
    <t xml:space="preserve">366991…367045
</t>
  </si>
  <si>
    <t>9005103</t>
  </si>
  <si>
    <t xml:space="preserve">96570-xxx
</t>
  </si>
  <si>
    <t xml:space="preserve">MX763
</t>
  </si>
  <si>
    <t>50289XX</t>
  </si>
  <si>
    <t>27303</t>
  </si>
  <si>
    <t xml:space="preserve">TRI-…-.
</t>
  </si>
  <si>
    <t xml:space="preserve">K3/30/RB
</t>
  </si>
  <si>
    <t>IQAxxx</t>
  </si>
  <si>
    <t>10104xx-H;
10104xx-HJ</t>
  </si>
  <si>
    <t>KSFC260035 (đầu thẳng)
,
KJ3FC260035 (đầu J)</t>
  </si>
  <si>
    <t>36017*</t>
  </si>
  <si>
    <t>37013*T</t>
  </si>
  <si>
    <t>9108553</t>
  </si>
  <si>
    <t>9108481</t>
  </si>
  <si>
    <t>370135*</t>
  </si>
  <si>
    <t xml:space="preserve">HEMO-..-..
</t>
  </si>
  <si>
    <t xml:space="preserve">H0150209 -&gt; H0150215; UHL2238 -&gt; UHL2858; HIT CC422 -&gt; HIT CC428; HIT CM422 -&gt; HIT CM428; HIT CL422 -&gt; HIT CL428; PLUG08 -&gt; PLUG10; FIX1/FIX3
</t>
  </si>
  <si>
    <t>8001533-6</t>
  </si>
  <si>
    <t>8001511-6</t>
  </si>
  <si>
    <t>8001523-6</t>
  </si>
  <si>
    <t>TLB-20-09-08-04-S. TLB-20-11-09-04-S; TLB-20-11-10-04-S; TLB-20-11-11-04-S. TLB-25-09-08-04-S. TLB-25-11-09-04-S; TLB-25-11-10-04-S; TLB-25-11-11-04-S; TLB-25-11-12-04-S; TLB-25-11-13-04-S. TLB-30-09-08-04-S. TLB-30-11-09-04-S; TLB-30-11-10-04-S; TLB-30-11-11-04-S; TLB-30-11-12-04-S; TLB-30-11-13-04-S. TLB-35-09-08-04-S. TLB-35-11-09-04-S; TLB-35-11-10-04-S; TLB-35-11-11-04-S; TLB-30-11-12-04-S; TLB-35-11-13-04-S.</t>
  </si>
  <si>
    <t>E7509B</t>
  </si>
  <si>
    <t>61111</t>
  </si>
  <si>
    <t xml:space="preserve">DURS1391
</t>
  </si>
  <si>
    <t xml:space="preserve">DURS2291
</t>
  </si>
  <si>
    <t>AR-1204AF-xx</t>
  </si>
  <si>
    <t xml:space="preserve">015-262-xx </t>
  </si>
  <si>
    <t>015-018</t>
  </si>
  <si>
    <t>MC-246 (MC-246-C1)</t>
  </si>
  <si>
    <t>1295</t>
  </si>
  <si>
    <t>1492V</t>
  </si>
  <si>
    <t xml:space="preserve">510038ULT1; 510038ULT4-T40; 7533-13; 7708-10;  7708-20; 7708-30 (và các mã có trong GPNK)
</t>
  </si>
  <si>
    <t xml:space="preserve">7529-23; 7529-43; 7529-53; 7660-23; 7704-10; 7704-20; 7704-70; 7776-11; 7776-21; 7776-33; 7777-33; 7509-23 ( và các mã trong GPNK)
</t>
  </si>
  <si>
    <t>SD-Q / SD-S</t>
  </si>
  <si>
    <t xml:space="preserve">BB841
</t>
  </si>
  <si>
    <t>50232XX</t>
  </si>
  <si>
    <t>LF1937</t>
  </si>
  <si>
    <t>9006281</t>
  </si>
  <si>
    <t>9005201</t>
  </si>
  <si>
    <t>9005161</t>
  </si>
  <si>
    <t>9003x</t>
  </si>
  <si>
    <t xml:space="preserve">ZB….
</t>
  </si>
  <si>
    <t xml:space="preserve"> 638RLxx 
</t>
  </si>
  <si>
    <t xml:space="preserve"> 620RGxx 
</t>
  </si>
  <si>
    <t>AR-641x</t>
  </si>
  <si>
    <t>121210, 121216, 121410, 121416, 121610, 121616, 121620, 121810, 121816, 121820, 122010, 122016, 122020, 211410, 211416, 211610, 211616, 211620, 211810, 211816, 211820, 212010, 212016, 212020</t>
  </si>
  <si>
    <t xml:space="preserve">TI-526-008L
</t>
  </si>
  <si>
    <t xml:space="preserve">10 parameters
</t>
  </si>
  <si>
    <t xml:space="preserve">11 parameters
</t>
  </si>
  <si>
    <t xml:space="preserve">PET_390MNON4P7N0
</t>
  </si>
  <si>
    <t xml:space="preserve">3,5cm x 75cm x 8
</t>
  </si>
  <si>
    <t>HOP1.5</t>
  </si>
  <si>
    <t>HOP6.8</t>
  </si>
  <si>
    <t>399</t>
  </si>
  <si>
    <t xml:space="preserve">ONG_35MLNON3P7N0
</t>
  </si>
  <si>
    <t>VNN001</t>
  </si>
  <si>
    <t xml:space="preserve">05534414001
</t>
  </si>
  <si>
    <t xml:space="preserve">05534415002
</t>
  </si>
  <si>
    <t xml:space="preserve">05068992100
</t>
  </si>
  <si>
    <t>NP1005</t>
  </si>
  <si>
    <t>100/123/515</t>
  </si>
  <si>
    <t>GANHD01</t>
  </si>
  <si>
    <t>GAR5CS</t>
  </si>
  <si>
    <t>GSA-3006</t>
  </si>
  <si>
    <t>GIAY4050</t>
  </si>
  <si>
    <t xml:space="preserve">1070030
</t>
  </si>
  <si>
    <t>PNM1028-0xx/    PNM1028-1xx</t>
  </si>
  <si>
    <t>PNM1022-0xx/    PNM1022-1xx</t>
  </si>
  <si>
    <t>A50510xx</t>
  </si>
  <si>
    <t>TL0406</t>
  </si>
  <si>
    <t xml:space="preserve">3822 00-1020
</t>
  </si>
  <si>
    <t>TEST5119</t>
  </si>
  <si>
    <t>TESTTT</t>
  </si>
  <si>
    <t>...</t>
  </si>
  <si>
    <t xml:space="preserve">BMS 75-70
</t>
  </si>
  <si>
    <t xml:space="preserve">NP-0010
</t>
  </si>
  <si>
    <t xml:space="preserve">70x50x10mm 
</t>
  </si>
  <si>
    <t>PCS21</t>
  </si>
  <si>
    <t>VOCNL</t>
  </si>
  <si>
    <t>5 bộ/ Hộp</t>
  </si>
  <si>
    <t>1 lọ/hộp</t>
  </si>
  <si>
    <t>1 tuýp/ hộp</t>
  </si>
  <si>
    <t>1cái/túi</t>
  </si>
  <si>
    <t>10cái/túi</t>
  </si>
  <si>
    <t>8 cái/ thùng</t>
  </si>
  <si>
    <t>50 cái/ thùng</t>
  </si>
  <si>
    <t>Hộp/ 5 Cái</t>
  </si>
  <si>
    <t>50 Bộ/thùng</t>
  </si>
  <si>
    <t>1 Cái/hộp</t>
  </si>
  <si>
    <t>8 bộ/ thùng</t>
  </si>
  <si>
    <t>Hộp 12 tép; Tép 4 sợi</t>
  </si>
  <si>
    <t>1 cái/ hộp</t>
  </si>
  <si>
    <t>Cái/ Tú</t>
  </si>
  <si>
    <t>Gói/ cái</t>
  </si>
  <si>
    <t>Hộp/ 5 cái</t>
  </si>
  <si>
    <t>1 cái/Gói</t>
  </si>
  <si>
    <t>12 cái/ thùng</t>
  </si>
  <si>
    <t>20 Bộ/ thùng</t>
  </si>
  <si>
    <t>Bộ/ Hộp</t>
  </si>
  <si>
    <t>1 Miếng/hộp</t>
  </si>
  <si>
    <t>50 Cái/ Bịch</t>
  </si>
  <si>
    <t>1 miếng/túi</t>
  </si>
  <si>
    <t>Hộp/ cái</t>
  </si>
  <si>
    <t>30 ống/ túi, 4 túi/ thùng</t>
  </si>
  <si>
    <t>50 ống/ hộp, 4 hộp/ thùng</t>
  </si>
  <si>
    <t>5 Cái/hộp</t>
  </si>
  <si>
    <t>"5 cái/ Hộp10 cái/ Hộp"</t>
  </si>
  <si>
    <t>125 tấm/ hộp</t>
  </si>
  <si>
    <t>06 Cái/ Hộp</t>
  </si>
  <si>
    <t>5 Cái/ thùng</t>
  </si>
  <si>
    <t>20 cái/ thùng</t>
  </si>
  <si>
    <t>20 Cái/ thùng</t>
  </si>
  <si>
    <t>10 cái/ Gói</t>
  </si>
  <si>
    <t>Hộp 10 cái</t>
  </si>
  <si>
    <t>Gói/ 1</t>
  </si>
  <si>
    <t>100 Cái/hộp</t>
  </si>
  <si>
    <t>100 Que/hộp</t>
  </si>
  <si>
    <t>100 test/hộp</t>
  </si>
  <si>
    <t>500 Cái/ Thùng</t>
  </si>
  <si>
    <t>10 cái/ gói</t>
  </si>
  <si>
    <t>Bao 50 cái</t>
  </si>
  <si>
    <t>Bao 25 cái</t>
  </si>
  <si>
    <t>lốc/50 cái</t>
  </si>
  <si>
    <t>gói/10 cái</t>
  </si>
  <si>
    <t>500 Tube/ Bịch</t>
  </si>
  <si>
    <t>Bao/500 đôi</t>
  </si>
  <si>
    <t>1 bộ/túi</t>
  </si>
  <si>
    <t>10 Cái/ Hộp</t>
  </si>
  <si>
    <t>gói/cái</t>
  </si>
  <si>
    <t>gói/5 cái</t>
  </si>
  <si>
    <t>Cuộn/33m</t>
  </si>
  <si>
    <t>Bao 1 cái</t>
  </si>
  <si>
    <t>Can/5 Lít</t>
  </si>
  <si>
    <t>Thùng 20 kg</t>
  </si>
  <si>
    <t>Lốc/50 cái</t>
  </si>
  <si>
    <t>Hộp 10 lọ x 100 ống</t>
  </si>
  <si>
    <t>Thùng 300 cái</t>
  </si>
  <si>
    <t>Hộp 30 test</t>
  </si>
  <si>
    <t>Hộp 250 miếng</t>
  </si>
  <si>
    <t>Hộp 1 cuộn</t>
  </si>
  <si>
    <t>10 cuộn/ thùng</t>
  </si>
  <si>
    <t>5 miếng/ hộp</t>
  </si>
  <si>
    <t>Hộp/ 12 miếng</t>
  </si>
  <si>
    <t>Hộp/ 12 miến</t>
  </si>
  <si>
    <t>Bao 500 đôi</t>
  </si>
  <si>
    <t>Công Ty Tnhh Thiết Bị Y Tế Thiên Y</t>
  </si>
  <si>
    <t>Công Ty Cổ Phần Kỹ Thuật Thái Dương</t>
  </si>
  <si>
    <t>Công Ty Tnhh Y Tế Việt Tiến</t>
  </si>
  <si>
    <t>Công Ty Cp Trang Thiết Bị Y Tế Đức Tín</t>
  </si>
  <si>
    <t>Công Ty Tnhh Thiết Bị Và Công Nghệ Zenta</t>
  </si>
  <si>
    <t>Công Ty Tnhh Hilife</t>
  </si>
  <si>
    <t>Công Ty Tnhh Dược Phẩm Thiết Bị Y Tế Ki Ta Pi Da</t>
  </si>
  <si>
    <t>Công Ty Tnhh Thương Mại Dịch Vụ Tạ Thiên Ân</t>
  </si>
  <si>
    <t>Công Ty Tnhh Thiết Bị Kỹ Thuật H.B</t>
  </si>
  <si>
    <t>Công Ty Tnhh Thương Mại Dược Và Trang Thiết Bị Y Tế Tata</t>
  </si>
  <si>
    <t>Công Ty Tnhh Tbyt Hoàng Lộc M.E</t>
  </si>
  <si>
    <t>Công Ty Cp Vtyt Hồng Thiện Mỹ</t>
  </si>
  <si>
    <t>Công Ty Tnhh Thương Mại- Dịch Vụ- Xuất Nhập Khẩu Đức Duy</t>
  </si>
  <si>
    <t>Công Ty Cp Ttbyt Trọng Tín</t>
  </si>
  <si>
    <t>Công Ty Tnhh Thiết Bị Y Tế Nghĩa Tín</t>
  </si>
  <si>
    <t>Công Ty Cp Thiết Bị Metech</t>
  </si>
  <si>
    <t>Q0702.13</t>
  </si>
  <si>
    <t>Q0702.96</t>
  </si>
  <si>
    <t>Q0702.98</t>
  </si>
  <si>
    <t>Q0702.143</t>
  </si>
  <si>
    <t>Q0702.146</t>
  </si>
  <si>
    <t>Q0702.147</t>
  </si>
  <si>
    <t>Q0702.148</t>
  </si>
  <si>
    <t>Q0702.149</t>
  </si>
  <si>
    <t>Q0702.150</t>
  </si>
  <si>
    <t>Q0702.173</t>
  </si>
  <si>
    <t>Q0702.176</t>
  </si>
  <si>
    <t>Q0702.222</t>
  </si>
  <si>
    <t>Q0702.223</t>
  </si>
  <si>
    <t>Q0702.319</t>
  </si>
  <si>
    <t>Q0702.323</t>
  </si>
  <si>
    <t>Q0702.326</t>
  </si>
  <si>
    <t>Q0702.327</t>
  </si>
  <si>
    <t>Q0702.382</t>
  </si>
  <si>
    <t>Q0702.401</t>
  </si>
  <si>
    <t>Q0702.415</t>
  </si>
  <si>
    <t>Q0702.421</t>
  </si>
  <si>
    <t>Q0702.426</t>
  </si>
  <si>
    <t>Q0702.428</t>
  </si>
  <si>
    <t>Q0702.454</t>
  </si>
  <si>
    <t>Q0702.474</t>
  </si>
  <si>
    <t>Q0702.535</t>
  </si>
  <si>
    <t>Q0702.660</t>
  </si>
  <si>
    <t>Q0702.663</t>
  </si>
  <si>
    <t>Q0702.666</t>
  </si>
  <si>
    <t>Q0702.674</t>
  </si>
  <si>
    <t>Q0702.681</t>
  </si>
  <si>
    <t>Q0702.682</t>
  </si>
  <si>
    <t>Q0702.686</t>
  </si>
  <si>
    <t>Q0702.699</t>
  </si>
  <si>
    <t>Q0702.700</t>
  </si>
  <si>
    <t>Q0702.701</t>
  </si>
  <si>
    <t>Q0702.702</t>
  </si>
  <si>
    <t>Q0702.710</t>
  </si>
  <si>
    <t>Q0702.751</t>
  </si>
  <si>
    <t>Q0702.838</t>
  </si>
  <si>
    <t>Q0702.955</t>
  </si>
  <si>
    <t>Q0702.956</t>
  </si>
  <si>
    <t>Q0702.957</t>
  </si>
  <si>
    <t>Q0702.976</t>
  </si>
  <si>
    <t>Q0702.989</t>
  </si>
  <si>
    <t>Q0702.999</t>
  </si>
  <si>
    <t>Q0702.1000</t>
  </si>
  <si>
    <t>Q0702.1001</t>
  </si>
  <si>
    <t>Q0702.1005</t>
  </si>
  <si>
    <t>Q0702.1109</t>
  </si>
  <si>
    <t>Q0702.1110</t>
  </si>
  <si>
    <t>Q0702.1133</t>
  </si>
  <si>
    <t>Q0702.1136</t>
  </si>
  <si>
    <t>Q0702.1137</t>
  </si>
  <si>
    <t>Q0702.1163</t>
  </si>
  <si>
    <t>Q0702.1167</t>
  </si>
  <si>
    <t>Q0702.1213</t>
  </si>
  <si>
    <t>Q0702.1228</t>
  </si>
  <si>
    <t>Q0702.1261</t>
  </si>
  <si>
    <t>Q0702.1292</t>
  </si>
  <si>
    <t>Q0702.1325</t>
  </si>
  <si>
    <t>Q0702.1328</t>
  </si>
  <si>
    <t>Q0702.1329</t>
  </si>
  <si>
    <t>Q0702.1331</t>
  </si>
  <si>
    <t>Q0702.1338</t>
  </si>
  <si>
    <t>Q0702.1455</t>
  </si>
  <si>
    <t>Q0702.1456</t>
  </si>
  <si>
    <t>Q0702.1535</t>
  </si>
  <si>
    <t>Q0702.1568</t>
  </si>
  <si>
    <t>Q0702.1596</t>
  </si>
  <si>
    <t>Q0702.1607</t>
  </si>
  <si>
    <t>Q0702.1608</t>
  </si>
  <si>
    <t>Q0702.1609</t>
  </si>
  <si>
    <t>Q0702.1610</t>
  </si>
  <si>
    <t>Q0702.1706</t>
  </si>
  <si>
    <t>Q0702.1709</t>
  </si>
  <si>
    <t>Q0702.1737</t>
  </si>
  <si>
    <t>Q0702.1753</t>
  </si>
  <si>
    <t>Q0702.1754</t>
  </si>
  <si>
    <t>Q0702.1770</t>
  </si>
  <si>
    <t>Q0702.1771</t>
  </si>
  <si>
    <t>Q0702.1793</t>
  </si>
  <si>
    <t>Q0702.1879</t>
  </si>
  <si>
    <t>Q0702.1890</t>
  </si>
  <si>
    <t>Q0702.1891</t>
  </si>
  <si>
    <t>Q0702.1893</t>
  </si>
  <si>
    <t>Q0702.1905</t>
  </si>
  <si>
    <t>Q0702.2058</t>
  </si>
  <si>
    <t>Q0702.2166</t>
  </si>
  <si>
    <t>Q0702.2168</t>
  </si>
  <si>
    <t>Q0702.2227</t>
  </si>
  <si>
    <t>Q0702.2240</t>
  </si>
  <si>
    <t>Q0702.2343</t>
  </si>
  <si>
    <t>Q0702.2347</t>
  </si>
  <si>
    <t>Q0702.2354</t>
  </si>
  <si>
    <t>Q0702.2387</t>
  </si>
  <si>
    <t>Q0702.2401</t>
  </si>
  <si>
    <t>Q0702.2531</t>
  </si>
  <si>
    <t>Q0702.2532</t>
  </si>
  <si>
    <t>Q0702.2564</t>
  </si>
  <si>
    <t>Q0702.2663</t>
  </si>
  <si>
    <t>Q0702.2665</t>
  </si>
  <si>
    <t>Q0702.2711</t>
  </si>
  <si>
    <t>Q0702.2907</t>
  </si>
  <si>
    <t>Q0702.2911</t>
  </si>
  <si>
    <t>Q0702.2913</t>
  </si>
  <si>
    <t>Q0702.2914</t>
  </si>
  <si>
    <t>Q0702.2929</t>
  </si>
  <si>
    <t>Q0702.2953</t>
  </si>
  <si>
    <t>Q0702.2955</t>
  </si>
  <si>
    <t>Q0702.2957</t>
  </si>
  <si>
    <t>Q0702.2962</t>
  </si>
  <si>
    <t>Q0702.2980</t>
  </si>
  <si>
    <t>Q0702.2982</t>
  </si>
  <si>
    <t>Q0702.2986</t>
  </si>
  <si>
    <t>Q0702.2991</t>
  </si>
  <si>
    <t>Q0702.2997</t>
  </si>
  <si>
    <t>Q0702.2999</t>
  </si>
  <si>
    <t>Q0702.3000</t>
  </si>
  <si>
    <t>Q0702.3162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</si>
</sst>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5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3" fontId="6" fillId="0" borderId="2" xfId="0" applyNumberFormat="1" applyFont="1" applyBorder="1" applyAlignment="1" applyProtection="1">
      <alignment horizontal="center" vertical="center" wrapText="1"/>
      <protection locked="0"/>
    </xf>
    <xf numFmtId="3" fontId="6" fillId="0" borderId="2" xfId="0" applyNumberFormat="1" applyFont="1" applyBorder="1" applyAlignment="1" applyProtection="1">
      <alignment horizontal="center" vertical="center" wrapText="1"/>
      <protection hidden="1"/>
    </xf>
    <xf numFmtId="3" fontId="6" fillId="0" borderId="5" xfId="0" applyNumberFormat="1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3" fontId="5" fillId="0" borderId="4" xfId="0" applyNumberFormat="1" applyFont="1" applyBorder="1" applyAlignment="1" applyProtection="1">
      <alignment horizontal="center" vertical="center" wrapText="1"/>
      <protection hidden="1"/>
    </xf>
    <xf numFmtId="3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3" fontId="6" fillId="0" borderId="4" xfId="0" applyNumberFormat="1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41" fontId="6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7"/>
  <sheetViews>
    <sheetView tabSelected="1" zoomScaleNormal="100" workbookViewId="0">
      <pane xSplit="17" ySplit="6" topLeftCell="R122" activePane="bottomRight" state="frozen"/>
      <selection pane="topRight" activeCell="S1" sqref="S1"/>
      <selection pane="bottomLeft" activeCell="A6" sqref="A6"/>
      <selection pane="bottomRight" activeCell="N125" sqref="N125"/>
    </sheetView>
  </sheetViews>
  <sheetFormatPr defaultColWidth="9.140625" defaultRowHeight="15" x14ac:dyDescent="0.25"/>
  <cols>
    <col min="1" max="1" width="4.42578125" style="3" customWidth="1"/>
    <col min="2" max="2" width="14" style="3" customWidth="1"/>
    <col min="3" max="3" width="7" style="3" customWidth="1"/>
    <col min="4" max="4" width="6" style="3" customWidth="1"/>
    <col min="5" max="5" width="15.28515625" style="1" customWidth="1"/>
    <col min="6" max="6" width="13.7109375" style="1" customWidth="1"/>
    <col min="7" max="7" width="7.28515625" style="1" customWidth="1"/>
    <col min="8" max="8" width="9.5703125" style="1" customWidth="1"/>
    <col min="9" max="9" width="8" style="1" customWidth="1"/>
    <col min="10" max="10" width="10.7109375" style="1" customWidth="1"/>
    <col min="11" max="11" width="10.85546875" style="1" customWidth="1"/>
    <col min="12" max="12" width="12.42578125" style="1" customWidth="1"/>
    <col min="13" max="13" width="9.140625" style="1" customWidth="1"/>
    <col min="14" max="14" width="14.85546875" style="4" customWidth="1"/>
    <col min="15" max="15" width="9.42578125" style="1" customWidth="1"/>
    <col min="16" max="16" width="8.85546875" style="1" customWidth="1"/>
    <col min="17" max="17" width="12.5703125" style="1" customWidth="1"/>
    <col min="18" max="18" width="4.7109375" style="1" customWidth="1"/>
    <col min="19" max="39" width="10.7109375" style="1" customWidth="1"/>
    <col min="40" max="16384" width="9.140625" style="1"/>
  </cols>
  <sheetData>
    <row r="1" spans="1:39" x14ac:dyDescent="0.25">
      <c r="A1" s="20" t="s">
        <v>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39" x14ac:dyDescent="0.25">
      <c r="A2" s="20" t="s">
        <v>124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39" x14ac:dyDescent="0.25">
      <c r="A3" s="20" t="s">
        <v>49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39" x14ac:dyDescent="0.25">
      <c r="A4" s="21" t="s">
        <v>125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39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5"/>
    </row>
    <row r="6" spans="1:39" s="2" customFormat="1" ht="36" x14ac:dyDescent="0.25">
      <c r="A6" s="6" t="s">
        <v>0</v>
      </c>
      <c r="B6" s="6" t="s">
        <v>126</v>
      </c>
      <c r="C6" s="6" t="s">
        <v>48</v>
      </c>
      <c r="D6" s="6" t="s">
        <v>52</v>
      </c>
      <c r="E6" s="6" t="s">
        <v>51</v>
      </c>
      <c r="F6" s="6" t="s">
        <v>73</v>
      </c>
      <c r="G6" s="6" t="s">
        <v>1</v>
      </c>
      <c r="H6" s="6" t="s">
        <v>2</v>
      </c>
      <c r="I6" s="6" t="s">
        <v>3</v>
      </c>
      <c r="J6" s="6" t="s">
        <v>53</v>
      </c>
      <c r="K6" s="6" t="s">
        <v>99</v>
      </c>
      <c r="L6" s="6" t="s">
        <v>68</v>
      </c>
      <c r="M6" s="6" t="s">
        <v>4</v>
      </c>
      <c r="N6" s="6" t="s">
        <v>74</v>
      </c>
      <c r="O6" s="6" t="s">
        <v>50</v>
      </c>
      <c r="P6" s="6" t="s">
        <v>5</v>
      </c>
      <c r="Q6" s="6" t="s">
        <v>6</v>
      </c>
      <c r="R6" s="6" t="s">
        <v>8</v>
      </c>
      <c r="S6" s="6" t="s">
        <v>80</v>
      </c>
      <c r="T6" s="6" t="s">
        <v>81</v>
      </c>
      <c r="U6" s="6" t="s">
        <v>75</v>
      </c>
      <c r="V6" s="6" t="s">
        <v>76</v>
      </c>
      <c r="W6" s="6" t="s">
        <v>77</v>
      </c>
      <c r="X6" s="6" t="s">
        <v>78</v>
      </c>
      <c r="Y6" s="6" t="s">
        <v>79</v>
      </c>
      <c r="Z6" s="6" t="s">
        <v>82</v>
      </c>
      <c r="AA6" s="6" t="s">
        <v>83</v>
      </c>
      <c r="AB6" s="6" t="s">
        <v>84</v>
      </c>
      <c r="AC6" s="6" t="s">
        <v>85</v>
      </c>
      <c r="AD6" s="6" t="s">
        <v>86</v>
      </c>
      <c r="AE6" s="6" t="s">
        <v>87</v>
      </c>
      <c r="AF6" s="6" t="s">
        <v>88</v>
      </c>
      <c r="AG6" s="6" t="s">
        <v>89</v>
      </c>
      <c r="AH6" s="6" t="s">
        <v>90</v>
      </c>
      <c r="AI6" s="6" t="s">
        <v>91</v>
      </c>
      <c r="AJ6" s="6" t="s">
        <v>92</v>
      </c>
      <c r="AK6" s="6" t="s">
        <v>93</v>
      </c>
      <c r="AL6" s="6" t="s">
        <v>94</v>
      </c>
      <c r="AM6" s="6" t="s">
        <v>95</v>
      </c>
    </row>
    <row r="7" spans="1:39" ht="96" x14ac:dyDescent="0.25">
      <c r="A7" s="7">
        <v>1</v>
      </c>
      <c r="B7" s="7" t="s">
        <v>713</v>
      </c>
      <c r="C7" s="7">
        <v>13</v>
      </c>
      <c r="D7" s="8">
        <v>1</v>
      </c>
      <c r="E7" s="8" t="s">
        <v>127</v>
      </c>
      <c r="F7" s="8" t="s">
        <v>128</v>
      </c>
      <c r="G7" s="8" t="s">
        <v>17</v>
      </c>
      <c r="H7" s="8" t="s">
        <v>336</v>
      </c>
      <c r="I7" s="8" t="s">
        <v>337</v>
      </c>
      <c r="J7" s="8" t="s">
        <v>338</v>
      </c>
      <c r="K7" s="8" t="s">
        <v>531</v>
      </c>
      <c r="L7" s="8" t="s">
        <v>461</v>
      </c>
      <c r="M7" s="8" t="s">
        <v>631</v>
      </c>
      <c r="N7" s="8" t="s">
        <v>41</v>
      </c>
      <c r="O7" s="9">
        <v>1414000</v>
      </c>
      <c r="P7" s="10">
        <v>100</v>
      </c>
      <c r="Q7" s="10">
        <f>P7*O7</f>
        <v>141400000</v>
      </c>
      <c r="R7" s="10">
        <v>75</v>
      </c>
      <c r="S7" s="18">
        <v>0</v>
      </c>
      <c r="T7" s="18">
        <v>100</v>
      </c>
      <c r="U7" s="18">
        <v>0</v>
      </c>
      <c r="V7" s="18">
        <v>0</v>
      </c>
      <c r="W7" s="18"/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0</v>
      </c>
      <c r="AJ7" s="18">
        <v>0</v>
      </c>
      <c r="AK7" s="18">
        <v>0</v>
      </c>
      <c r="AL7" s="18">
        <v>0</v>
      </c>
      <c r="AM7" s="18">
        <v>0</v>
      </c>
    </row>
    <row r="8" spans="1:39" ht="48" x14ac:dyDescent="0.25">
      <c r="A8" s="7">
        <v>2</v>
      </c>
      <c r="B8" s="7" t="s">
        <v>714</v>
      </c>
      <c r="C8" s="7">
        <v>96</v>
      </c>
      <c r="D8" s="8">
        <v>1</v>
      </c>
      <c r="E8" s="8" t="s">
        <v>129</v>
      </c>
      <c r="F8" s="8" t="s">
        <v>130</v>
      </c>
      <c r="G8" s="8" t="s">
        <v>12</v>
      </c>
      <c r="H8" s="8" t="s">
        <v>339</v>
      </c>
      <c r="I8" s="8" t="s">
        <v>23</v>
      </c>
      <c r="J8" s="8" t="s">
        <v>340</v>
      </c>
      <c r="K8" s="8" t="s">
        <v>532</v>
      </c>
      <c r="L8" s="8" t="s">
        <v>462</v>
      </c>
      <c r="M8" s="8" t="s">
        <v>632</v>
      </c>
      <c r="N8" s="8" t="s">
        <v>62</v>
      </c>
      <c r="O8" s="9">
        <v>8700000</v>
      </c>
      <c r="P8" s="10">
        <v>25</v>
      </c>
      <c r="Q8" s="10">
        <f t="shared" ref="Q8:Q71" si="0">P8*O8</f>
        <v>217500000</v>
      </c>
      <c r="R8" s="10">
        <v>164</v>
      </c>
      <c r="S8" s="18">
        <v>25</v>
      </c>
      <c r="T8" s="18">
        <v>0</v>
      </c>
      <c r="U8" s="18">
        <v>0</v>
      </c>
      <c r="V8" s="18">
        <v>0</v>
      </c>
      <c r="W8" s="18"/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</row>
    <row r="9" spans="1:39" ht="48" x14ac:dyDescent="0.25">
      <c r="A9" s="7">
        <v>3</v>
      </c>
      <c r="B9" s="7" t="s">
        <v>715</v>
      </c>
      <c r="C9" s="7">
        <v>98</v>
      </c>
      <c r="D9" s="8">
        <v>1</v>
      </c>
      <c r="E9" s="8" t="s">
        <v>129</v>
      </c>
      <c r="F9" s="8" t="s">
        <v>130</v>
      </c>
      <c r="G9" s="8" t="s">
        <v>108</v>
      </c>
      <c r="H9" s="8" t="s">
        <v>339</v>
      </c>
      <c r="I9" s="8" t="s">
        <v>23</v>
      </c>
      <c r="J9" s="8" t="s">
        <v>340</v>
      </c>
      <c r="K9" s="8" t="s">
        <v>532</v>
      </c>
      <c r="L9" s="8" t="s">
        <v>462</v>
      </c>
      <c r="M9" s="8" t="s">
        <v>633</v>
      </c>
      <c r="N9" s="8" t="s">
        <v>62</v>
      </c>
      <c r="O9" s="9">
        <v>8700000</v>
      </c>
      <c r="P9" s="10">
        <v>3</v>
      </c>
      <c r="Q9" s="10">
        <f t="shared" si="0"/>
        <v>26100000</v>
      </c>
      <c r="R9" s="10">
        <v>164</v>
      </c>
      <c r="S9" s="18">
        <v>0</v>
      </c>
      <c r="T9" s="18">
        <v>3</v>
      </c>
      <c r="U9" s="18">
        <v>0</v>
      </c>
      <c r="V9" s="18">
        <v>0</v>
      </c>
      <c r="W9" s="18"/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18">
        <v>0</v>
      </c>
      <c r="AK9" s="18">
        <v>0</v>
      </c>
      <c r="AL9" s="18">
        <v>0</v>
      </c>
      <c r="AM9" s="18">
        <v>0</v>
      </c>
    </row>
    <row r="10" spans="1:39" ht="48" x14ac:dyDescent="0.25">
      <c r="A10" s="7">
        <v>4</v>
      </c>
      <c r="B10" s="7" t="s">
        <v>716</v>
      </c>
      <c r="C10" s="7">
        <v>143</v>
      </c>
      <c r="D10" s="8">
        <v>1</v>
      </c>
      <c r="E10" s="8" t="s">
        <v>131</v>
      </c>
      <c r="F10" s="8" t="s">
        <v>132</v>
      </c>
      <c r="G10" s="8" t="s">
        <v>15</v>
      </c>
      <c r="H10" s="8" t="s">
        <v>55</v>
      </c>
      <c r="I10" s="8" t="s">
        <v>33</v>
      </c>
      <c r="J10" s="8" t="s">
        <v>56</v>
      </c>
      <c r="K10" s="8" t="s">
        <v>533</v>
      </c>
      <c r="L10" s="8" t="s">
        <v>69</v>
      </c>
      <c r="M10" s="8" t="s">
        <v>44</v>
      </c>
      <c r="N10" s="8" t="s">
        <v>61</v>
      </c>
      <c r="O10" s="9">
        <v>8500000</v>
      </c>
      <c r="P10" s="10">
        <v>5</v>
      </c>
      <c r="Q10" s="10">
        <f t="shared" si="0"/>
        <v>42500000</v>
      </c>
      <c r="R10" s="10">
        <v>156</v>
      </c>
      <c r="S10" s="18">
        <v>0</v>
      </c>
      <c r="T10" s="18">
        <v>0</v>
      </c>
      <c r="U10" s="18">
        <v>0</v>
      </c>
      <c r="V10" s="18">
        <v>0</v>
      </c>
      <c r="W10" s="18"/>
      <c r="X10" s="18">
        <v>0</v>
      </c>
      <c r="Y10" s="18">
        <v>0</v>
      </c>
      <c r="Z10" s="18">
        <v>5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</row>
    <row r="11" spans="1:39" ht="60" x14ac:dyDescent="0.25">
      <c r="A11" s="7">
        <v>5</v>
      </c>
      <c r="B11" s="7" t="s">
        <v>717</v>
      </c>
      <c r="C11" s="7">
        <v>146</v>
      </c>
      <c r="D11" s="8">
        <v>1</v>
      </c>
      <c r="E11" s="8" t="s">
        <v>133</v>
      </c>
      <c r="F11" s="8" t="s">
        <v>134</v>
      </c>
      <c r="G11" s="8" t="s">
        <v>15</v>
      </c>
      <c r="H11" s="8" t="s">
        <v>341</v>
      </c>
      <c r="I11" s="8" t="s">
        <v>23</v>
      </c>
      <c r="J11" s="8" t="s">
        <v>342</v>
      </c>
      <c r="K11" s="8" t="s">
        <v>534</v>
      </c>
      <c r="L11" s="8" t="s">
        <v>463</v>
      </c>
      <c r="M11" s="8" t="s">
        <v>634</v>
      </c>
      <c r="N11" s="8" t="s">
        <v>697</v>
      </c>
      <c r="O11" s="9">
        <v>6500000</v>
      </c>
      <c r="P11" s="10">
        <v>18</v>
      </c>
      <c r="Q11" s="10">
        <f t="shared" si="0"/>
        <v>117000000</v>
      </c>
      <c r="R11" s="10">
        <v>150</v>
      </c>
      <c r="S11" s="18">
        <v>8</v>
      </c>
      <c r="T11" s="18">
        <v>10</v>
      </c>
      <c r="U11" s="18">
        <v>0</v>
      </c>
      <c r="V11" s="18">
        <v>0</v>
      </c>
      <c r="W11" s="18"/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</row>
    <row r="12" spans="1:39" ht="72" x14ac:dyDescent="0.25">
      <c r="A12" s="7">
        <v>6</v>
      </c>
      <c r="B12" s="7" t="s">
        <v>718</v>
      </c>
      <c r="C12" s="7">
        <v>147</v>
      </c>
      <c r="D12" s="8">
        <v>1</v>
      </c>
      <c r="E12" s="8" t="s">
        <v>135</v>
      </c>
      <c r="F12" s="8" t="s">
        <v>136</v>
      </c>
      <c r="G12" s="8" t="s">
        <v>13</v>
      </c>
      <c r="H12" s="8" t="s">
        <v>341</v>
      </c>
      <c r="I12" s="8" t="s">
        <v>23</v>
      </c>
      <c r="J12" s="8" t="s">
        <v>342</v>
      </c>
      <c r="K12" s="8" t="s">
        <v>535</v>
      </c>
      <c r="L12" s="8" t="s">
        <v>464</v>
      </c>
      <c r="M12" s="8" t="s">
        <v>634</v>
      </c>
      <c r="N12" s="8" t="s">
        <v>697</v>
      </c>
      <c r="O12" s="9">
        <v>4500000</v>
      </c>
      <c r="P12" s="10">
        <v>8</v>
      </c>
      <c r="Q12" s="10">
        <f t="shared" si="0"/>
        <v>36000000</v>
      </c>
      <c r="R12" s="10">
        <v>150</v>
      </c>
      <c r="S12" s="18">
        <v>8</v>
      </c>
      <c r="T12" s="18">
        <v>0</v>
      </c>
      <c r="U12" s="18">
        <v>0</v>
      </c>
      <c r="V12" s="18">
        <v>0</v>
      </c>
      <c r="W12" s="18"/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</row>
    <row r="13" spans="1:39" ht="72" x14ac:dyDescent="0.25">
      <c r="A13" s="7">
        <v>7</v>
      </c>
      <c r="B13" s="7" t="s">
        <v>719</v>
      </c>
      <c r="C13" s="7">
        <v>148</v>
      </c>
      <c r="D13" s="8">
        <v>1</v>
      </c>
      <c r="E13" s="8" t="s">
        <v>137</v>
      </c>
      <c r="F13" s="8" t="s">
        <v>138</v>
      </c>
      <c r="G13" s="8" t="s">
        <v>15</v>
      </c>
      <c r="H13" s="8" t="s">
        <v>341</v>
      </c>
      <c r="I13" s="8" t="s">
        <v>23</v>
      </c>
      <c r="J13" s="8" t="s">
        <v>342</v>
      </c>
      <c r="K13" s="8" t="s">
        <v>536</v>
      </c>
      <c r="L13" s="8" t="s">
        <v>464</v>
      </c>
      <c r="M13" s="8" t="s">
        <v>634</v>
      </c>
      <c r="N13" s="8" t="s">
        <v>697</v>
      </c>
      <c r="O13" s="9">
        <v>5300000</v>
      </c>
      <c r="P13" s="10">
        <v>8</v>
      </c>
      <c r="Q13" s="10">
        <f t="shared" si="0"/>
        <v>42400000</v>
      </c>
      <c r="R13" s="10">
        <v>150</v>
      </c>
      <c r="S13" s="18">
        <v>8</v>
      </c>
      <c r="T13" s="18">
        <v>0</v>
      </c>
      <c r="U13" s="18">
        <v>0</v>
      </c>
      <c r="V13" s="18">
        <v>0</v>
      </c>
      <c r="W13" s="18"/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</row>
    <row r="14" spans="1:39" ht="72" x14ac:dyDescent="0.25">
      <c r="A14" s="7">
        <v>8</v>
      </c>
      <c r="B14" s="7" t="s">
        <v>720</v>
      </c>
      <c r="C14" s="7">
        <v>149</v>
      </c>
      <c r="D14" s="8">
        <v>1</v>
      </c>
      <c r="E14" s="8" t="s">
        <v>139</v>
      </c>
      <c r="F14" s="8" t="s">
        <v>140</v>
      </c>
      <c r="G14" s="8" t="s">
        <v>15</v>
      </c>
      <c r="H14" s="8" t="s">
        <v>341</v>
      </c>
      <c r="I14" s="8" t="s">
        <v>23</v>
      </c>
      <c r="J14" s="8" t="s">
        <v>342</v>
      </c>
      <c r="K14" s="8" t="s">
        <v>537</v>
      </c>
      <c r="L14" s="8" t="s">
        <v>464</v>
      </c>
      <c r="M14" s="8" t="s">
        <v>634</v>
      </c>
      <c r="N14" s="8" t="s">
        <v>697</v>
      </c>
      <c r="O14" s="9">
        <v>5800000</v>
      </c>
      <c r="P14" s="10">
        <v>8</v>
      </c>
      <c r="Q14" s="10">
        <f t="shared" si="0"/>
        <v>46400000</v>
      </c>
      <c r="R14" s="10">
        <v>150</v>
      </c>
      <c r="S14" s="18">
        <v>8</v>
      </c>
      <c r="T14" s="18">
        <v>0</v>
      </c>
      <c r="U14" s="18">
        <v>0</v>
      </c>
      <c r="V14" s="18">
        <v>0</v>
      </c>
      <c r="W14" s="18"/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</row>
    <row r="15" spans="1:39" ht="60" x14ac:dyDescent="0.25">
      <c r="A15" s="7">
        <v>9</v>
      </c>
      <c r="B15" s="7" t="s">
        <v>721</v>
      </c>
      <c r="C15" s="7">
        <v>150</v>
      </c>
      <c r="D15" s="8">
        <v>1</v>
      </c>
      <c r="E15" s="8" t="s">
        <v>141</v>
      </c>
      <c r="F15" s="8" t="s">
        <v>142</v>
      </c>
      <c r="G15" s="8" t="s">
        <v>15</v>
      </c>
      <c r="H15" s="8" t="s">
        <v>341</v>
      </c>
      <c r="I15" s="8" t="s">
        <v>23</v>
      </c>
      <c r="J15" s="8" t="s">
        <v>342</v>
      </c>
      <c r="K15" s="8" t="s">
        <v>538</v>
      </c>
      <c r="L15" s="8" t="s">
        <v>464</v>
      </c>
      <c r="M15" s="8" t="s">
        <v>634</v>
      </c>
      <c r="N15" s="8" t="s">
        <v>697</v>
      </c>
      <c r="O15" s="9">
        <v>5500000</v>
      </c>
      <c r="P15" s="10">
        <v>13</v>
      </c>
      <c r="Q15" s="10">
        <f t="shared" si="0"/>
        <v>71500000</v>
      </c>
      <c r="R15" s="10">
        <v>150</v>
      </c>
      <c r="S15" s="18">
        <v>8</v>
      </c>
      <c r="T15" s="18">
        <v>5</v>
      </c>
      <c r="U15" s="18">
        <v>0</v>
      </c>
      <c r="V15" s="18">
        <v>0</v>
      </c>
      <c r="W15" s="18"/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</row>
    <row r="16" spans="1:39" ht="60" x14ac:dyDescent="0.25">
      <c r="A16" s="7">
        <v>10</v>
      </c>
      <c r="B16" s="7" t="s">
        <v>722</v>
      </c>
      <c r="C16" s="7">
        <v>173</v>
      </c>
      <c r="D16" s="8">
        <v>1</v>
      </c>
      <c r="E16" s="8" t="s">
        <v>143</v>
      </c>
      <c r="F16" s="8" t="s">
        <v>143</v>
      </c>
      <c r="G16" s="8" t="s">
        <v>13</v>
      </c>
      <c r="H16" s="8" t="s">
        <v>343</v>
      </c>
      <c r="I16" s="8" t="s">
        <v>344</v>
      </c>
      <c r="J16" s="8" t="s">
        <v>345</v>
      </c>
      <c r="K16" s="8" t="s">
        <v>539</v>
      </c>
      <c r="L16" s="8" t="s">
        <v>465</v>
      </c>
      <c r="M16" s="8" t="s">
        <v>46</v>
      </c>
      <c r="N16" s="8" t="s">
        <v>698</v>
      </c>
      <c r="O16" s="9">
        <v>25000000</v>
      </c>
      <c r="P16" s="10">
        <v>9</v>
      </c>
      <c r="Q16" s="10">
        <f t="shared" si="0"/>
        <v>225000000</v>
      </c>
      <c r="R16" s="10">
        <v>141</v>
      </c>
      <c r="S16" s="18">
        <v>9</v>
      </c>
      <c r="T16" s="18">
        <v>0</v>
      </c>
      <c r="U16" s="18">
        <v>0</v>
      </c>
      <c r="V16" s="18">
        <v>0</v>
      </c>
      <c r="W16" s="18"/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</row>
    <row r="17" spans="1:39" ht="48" x14ac:dyDescent="0.25">
      <c r="A17" s="7">
        <v>11</v>
      </c>
      <c r="B17" s="7" t="s">
        <v>723</v>
      </c>
      <c r="C17" s="7">
        <v>176</v>
      </c>
      <c r="D17" s="8">
        <v>1</v>
      </c>
      <c r="E17" s="8" t="s">
        <v>144</v>
      </c>
      <c r="F17" s="8" t="s">
        <v>145</v>
      </c>
      <c r="G17" s="8" t="s">
        <v>15</v>
      </c>
      <c r="H17" s="8" t="s">
        <v>341</v>
      </c>
      <c r="I17" s="8" t="s">
        <v>23</v>
      </c>
      <c r="J17" s="8" t="s">
        <v>342</v>
      </c>
      <c r="K17" s="8" t="s">
        <v>540</v>
      </c>
      <c r="L17" s="8" t="s">
        <v>466</v>
      </c>
      <c r="M17" s="8" t="s">
        <v>634</v>
      </c>
      <c r="N17" s="8" t="s">
        <v>697</v>
      </c>
      <c r="O17" s="9">
        <v>14500000</v>
      </c>
      <c r="P17" s="10">
        <v>45</v>
      </c>
      <c r="Q17" s="10">
        <f t="shared" si="0"/>
        <v>652500000</v>
      </c>
      <c r="R17" s="10">
        <v>150</v>
      </c>
      <c r="S17" s="18">
        <v>35</v>
      </c>
      <c r="T17" s="18">
        <v>10</v>
      </c>
      <c r="U17" s="18">
        <v>0</v>
      </c>
      <c r="V17" s="18">
        <v>0</v>
      </c>
      <c r="W17" s="18"/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</row>
    <row r="18" spans="1:39" ht="48" x14ac:dyDescent="0.25">
      <c r="A18" s="7">
        <v>12</v>
      </c>
      <c r="B18" s="7" t="s">
        <v>724</v>
      </c>
      <c r="C18" s="7">
        <v>222</v>
      </c>
      <c r="D18" s="8">
        <v>1</v>
      </c>
      <c r="E18" s="8" t="s">
        <v>146</v>
      </c>
      <c r="F18" s="8" t="s">
        <v>147</v>
      </c>
      <c r="G18" s="8" t="s">
        <v>15</v>
      </c>
      <c r="H18" s="8" t="s">
        <v>341</v>
      </c>
      <c r="I18" s="8" t="s">
        <v>23</v>
      </c>
      <c r="J18" s="8" t="s">
        <v>342</v>
      </c>
      <c r="K18" s="8" t="s">
        <v>541</v>
      </c>
      <c r="L18" s="8" t="s">
        <v>463</v>
      </c>
      <c r="M18" s="8" t="s">
        <v>635</v>
      </c>
      <c r="N18" s="8" t="s">
        <v>697</v>
      </c>
      <c r="O18" s="9">
        <v>1200000</v>
      </c>
      <c r="P18" s="10">
        <v>320</v>
      </c>
      <c r="Q18" s="10">
        <f t="shared" si="0"/>
        <v>384000000</v>
      </c>
      <c r="R18" s="10">
        <v>150</v>
      </c>
      <c r="S18" s="18">
        <v>120</v>
      </c>
      <c r="T18" s="18">
        <v>200</v>
      </c>
      <c r="U18" s="18">
        <v>0</v>
      </c>
      <c r="V18" s="18">
        <v>0</v>
      </c>
      <c r="W18" s="18"/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</row>
    <row r="19" spans="1:39" ht="84" x14ac:dyDescent="0.25">
      <c r="A19" s="7">
        <v>13</v>
      </c>
      <c r="B19" s="7" t="s">
        <v>725</v>
      </c>
      <c r="C19" s="7">
        <v>223</v>
      </c>
      <c r="D19" s="8">
        <v>1</v>
      </c>
      <c r="E19" s="8" t="s">
        <v>148</v>
      </c>
      <c r="F19" s="8" t="s">
        <v>149</v>
      </c>
      <c r="G19" s="8" t="s">
        <v>15</v>
      </c>
      <c r="H19" s="8" t="s">
        <v>341</v>
      </c>
      <c r="I19" s="8" t="s">
        <v>23</v>
      </c>
      <c r="J19" s="8" t="s">
        <v>342</v>
      </c>
      <c r="K19" s="8" t="s">
        <v>542</v>
      </c>
      <c r="L19" s="8" t="s">
        <v>464</v>
      </c>
      <c r="M19" s="8" t="s">
        <v>635</v>
      </c>
      <c r="N19" s="8" t="s">
        <v>697</v>
      </c>
      <c r="O19" s="9">
        <v>750000</v>
      </c>
      <c r="P19" s="10">
        <v>60</v>
      </c>
      <c r="Q19" s="10">
        <f t="shared" si="0"/>
        <v>45000000</v>
      </c>
      <c r="R19" s="10">
        <v>150</v>
      </c>
      <c r="S19" s="18">
        <v>60</v>
      </c>
      <c r="T19" s="18">
        <v>0</v>
      </c>
      <c r="U19" s="18">
        <v>0</v>
      </c>
      <c r="V19" s="18">
        <v>0</v>
      </c>
      <c r="W19" s="18"/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</row>
    <row r="20" spans="1:39" ht="72" x14ac:dyDescent="0.25">
      <c r="A20" s="7">
        <v>14</v>
      </c>
      <c r="B20" s="7" t="s">
        <v>726</v>
      </c>
      <c r="C20" s="7">
        <v>319</v>
      </c>
      <c r="D20" s="8">
        <v>3</v>
      </c>
      <c r="E20" s="8" t="s">
        <v>150</v>
      </c>
      <c r="F20" s="8" t="s">
        <v>151</v>
      </c>
      <c r="G20" s="8" t="s">
        <v>13</v>
      </c>
      <c r="H20" s="8" t="s">
        <v>346</v>
      </c>
      <c r="I20" s="8" t="s">
        <v>36</v>
      </c>
      <c r="J20" s="8" t="s">
        <v>347</v>
      </c>
      <c r="K20" s="8" t="s">
        <v>543</v>
      </c>
      <c r="L20" s="8" t="s">
        <v>467</v>
      </c>
      <c r="M20" s="8" t="s">
        <v>636</v>
      </c>
      <c r="N20" s="8" t="s">
        <v>699</v>
      </c>
      <c r="O20" s="9">
        <v>806000</v>
      </c>
      <c r="P20" s="10">
        <v>5</v>
      </c>
      <c r="Q20" s="10">
        <f t="shared" si="0"/>
        <v>4030000</v>
      </c>
      <c r="R20" s="10">
        <v>169</v>
      </c>
      <c r="S20" s="18">
        <v>0</v>
      </c>
      <c r="T20" s="18">
        <v>5</v>
      </c>
      <c r="U20" s="18">
        <v>0</v>
      </c>
      <c r="V20" s="18">
        <v>0</v>
      </c>
      <c r="W20" s="18"/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</row>
    <row r="21" spans="1:39" ht="48" x14ac:dyDescent="0.25">
      <c r="A21" s="7">
        <v>15</v>
      </c>
      <c r="B21" s="7" t="s">
        <v>727</v>
      </c>
      <c r="C21" s="7">
        <v>323</v>
      </c>
      <c r="D21" s="8">
        <v>3</v>
      </c>
      <c r="E21" s="8" t="s">
        <v>152</v>
      </c>
      <c r="F21" s="8" t="s">
        <v>153</v>
      </c>
      <c r="G21" s="8" t="s">
        <v>13</v>
      </c>
      <c r="H21" s="8" t="s">
        <v>348</v>
      </c>
      <c r="I21" s="8" t="s">
        <v>23</v>
      </c>
      <c r="J21" s="8" t="s">
        <v>349</v>
      </c>
      <c r="K21" s="8" t="s">
        <v>544</v>
      </c>
      <c r="L21" s="8" t="s">
        <v>468</v>
      </c>
      <c r="M21" s="8" t="s">
        <v>45</v>
      </c>
      <c r="N21" s="8" t="s">
        <v>64</v>
      </c>
      <c r="O21" s="9">
        <v>2200000</v>
      </c>
      <c r="P21" s="10">
        <v>170</v>
      </c>
      <c r="Q21" s="10">
        <f t="shared" si="0"/>
        <v>374000000</v>
      </c>
      <c r="R21" s="10">
        <v>161</v>
      </c>
      <c r="S21" s="18">
        <v>20</v>
      </c>
      <c r="T21" s="18">
        <v>150</v>
      </c>
      <c r="U21" s="18">
        <v>0</v>
      </c>
      <c r="V21" s="18">
        <v>0</v>
      </c>
      <c r="W21" s="18"/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</row>
    <row r="22" spans="1:39" ht="60" x14ac:dyDescent="0.25">
      <c r="A22" s="7">
        <v>16</v>
      </c>
      <c r="B22" s="7" t="s">
        <v>728</v>
      </c>
      <c r="C22" s="7">
        <v>326</v>
      </c>
      <c r="D22" s="8">
        <v>3</v>
      </c>
      <c r="E22" s="8" t="s">
        <v>154</v>
      </c>
      <c r="F22" s="8" t="s">
        <v>155</v>
      </c>
      <c r="G22" s="8" t="s">
        <v>13</v>
      </c>
      <c r="H22" s="8" t="s">
        <v>350</v>
      </c>
      <c r="I22" s="8" t="s">
        <v>351</v>
      </c>
      <c r="J22" s="8" t="s">
        <v>352</v>
      </c>
      <c r="K22" s="8" t="s">
        <v>545</v>
      </c>
      <c r="L22" s="8" t="s">
        <v>469</v>
      </c>
      <c r="M22" s="8" t="s">
        <v>637</v>
      </c>
      <c r="N22" s="8" t="s">
        <v>699</v>
      </c>
      <c r="O22" s="9">
        <v>340000</v>
      </c>
      <c r="P22" s="10">
        <v>30</v>
      </c>
      <c r="Q22" s="10">
        <f t="shared" si="0"/>
        <v>10200000</v>
      </c>
      <c r="R22" s="10">
        <v>169</v>
      </c>
      <c r="S22" s="18">
        <v>0</v>
      </c>
      <c r="T22" s="18">
        <v>0</v>
      </c>
      <c r="U22" s="18">
        <v>0</v>
      </c>
      <c r="V22" s="18">
        <v>0</v>
      </c>
      <c r="W22" s="18"/>
      <c r="X22" s="18">
        <v>0</v>
      </c>
      <c r="Y22" s="18">
        <v>30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8">
        <v>0</v>
      </c>
    </row>
    <row r="23" spans="1:39" ht="60" x14ac:dyDescent="0.25">
      <c r="A23" s="7">
        <v>17</v>
      </c>
      <c r="B23" s="7" t="s">
        <v>729</v>
      </c>
      <c r="C23" s="7">
        <v>327</v>
      </c>
      <c r="D23" s="8">
        <v>3</v>
      </c>
      <c r="E23" s="8" t="s">
        <v>156</v>
      </c>
      <c r="F23" s="8" t="s">
        <v>156</v>
      </c>
      <c r="G23" s="8" t="s">
        <v>13</v>
      </c>
      <c r="H23" s="8" t="s">
        <v>353</v>
      </c>
      <c r="I23" s="8" t="s">
        <v>23</v>
      </c>
      <c r="J23" s="8" t="s">
        <v>354</v>
      </c>
      <c r="K23" s="8" t="s">
        <v>546</v>
      </c>
      <c r="L23" s="8" t="s">
        <v>470</v>
      </c>
      <c r="M23" s="8" t="s">
        <v>637</v>
      </c>
      <c r="N23" s="8" t="s">
        <v>699</v>
      </c>
      <c r="O23" s="9">
        <v>275000</v>
      </c>
      <c r="P23" s="10">
        <v>200</v>
      </c>
      <c r="Q23" s="10">
        <f t="shared" si="0"/>
        <v>55000000</v>
      </c>
      <c r="R23" s="10">
        <v>169</v>
      </c>
      <c r="S23" s="18">
        <v>0</v>
      </c>
      <c r="T23" s="18">
        <v>0</v>
      </c>
      <c r="U23" s="18">
        <v>0</v>
      </c>
      <c r="V23" s="18">
        <v>0</v>
      </c>
      <c r="W23" s="18"/>
      <c r="X23" s="18">
        <v>0</v>
      </c>
      <c r="Y23" s="18">
        <v>0</v>
      </c>
      <c r="Z23" s="18">
        <v>100</v>
      </c>
      <c r="AA23" s="18">
        <v>100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0</v>
      </c>
      <c r="AH23" s="18">
        <v>0</v>
      </c>
      <c r="AI23" s="18">
        <v>0</v>
      </c>
      <c r="AJ23" s="18">
        <v>0</v>
      </c>
      <c r="AK23" s="18">
        <v>0</v>
      </c>
      <c r="AL23" s="18">
        <v>0</v>
      </c>
      <c r="AM23" s="18">
        <v>0</v>
      </c>
    </row>
    <row r="24" spans="1:39" ht="48" x14ac:dyDescent="0.25">
      <c r="A24" s="7">
        <v>18</v>
      </c>
      <c r="B24" s="7" t="s">
        <v>730</v>
      </c>
      <c r="C24" s="7">
        <v>382</v>
      </c>
      <c r="D24" s="8">
        <v>3</v>
      </c>
      <c r="E24" s="8" t="s">
        <v>157</v>
      </c>
      <c r="F24" s="8" t="s">
        <v>158</v>
      </c>
      <c r="G24" s="8" t="s">
        <v>15</v>
      </c>
      <c r="H24" s="8" t="s">
        <v>31</v>
      </c>
      <c r="I24" s="8" t="s">
        <v>23</v>
      </c>
      <c r="J24" s="8" t="s">
        <v>54</v>
      </c>
      <c r="K24" s="8" t="s">
        <v>547</v>
      </c>
      <c r="L24" s="8" t="s">
        <v>471</v>
      </c>
      <c r="M24" s="8" t="s">
        <v>638</v>
      </c>
      <c r="N24" s="8" t="s">
        <v>39</v>
      </c>
      <c r="O24" s="9">
        <v>2666097</v>
      </c>
      <c r="P24" s="10">
        <v>10</v>
      </c>
      <c r="Q24" s="10">
        <f t="shared" si="0"/>
        <v>26660970</v>
      </c>
      <c r="R24" s="10">
        <v>152</v>
      </c>
      <c r="S24" s="18">
        <v>0</v>
      </c>
      <c r="T24" s="18">
        <v>10</v>
      </c>
      <c r="U24" s="18">
        <v>0</v>
      </c>
      <c r="V24" s="18">
        <v>0</v>
      </c>
      <c r="W24" s="18"/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</row>
    <row r="25" spans="1:39" ht="60" x14ac:dyDescent="0.25">
      <c r="A25" s="7">
        <v>19</v>
      </c>
      <c r="B25" s="7" t="s">
        <v>731</v>
      </c>
      <c r="C25" s="7">
        <v>401</v>
      </c>
      <c r="D25" s="8">
        <v>3</v>
      </c>
      <c r="E25" s="8" t="s">
        <v>106</v>
      </c>
      <c r="F25" s="8" t="s">
        <v>155</v>
      </c>
      <c r="G25" s="8" t="s">
        <v>11</v>
      </c>
      <c r="H25" s="8" t="s">
        <v>350</v>
      </c>
      <c r="I25" s="8" t="s">
        <v>351</v>
      </c>
      <c r="J25" s="8" t="s">
        <v>352</v>
      </c>
      <c r="K25" s="8" t="s">
        <v>545</v>
      </c>
      <c r="L25" s="8" t="s">
        <v>469</v>
      </c>
      <c r="M25" s="8" t="s">
        <v>639</v>
      </c>
      <c r="N25" s="8" t="s">
        <v>699</v>
      </c>
      <c r="O25" s="9">
        <v>340000</v>
      </c>
      <c r="P25" s="10">
        <v>600</v>
      </c>
      <c r="Q25" s="10">
        <f t="shared" si="0"/>
        <v>204000000</v>
      </c>
      <c r="R25" s="10">
        <v>169</v>
      </c>
      <c r="S25" s="18">
        <v>0</v>
      </c>
      <c r="T25" s="18">
        <v>0</v>
      </c>
      <c r="U25" s="18">
        <v>0</v>
      </c>
      <c r="V25" s="18">
        <v>600</v>
      </c>
      <c r="W25" s="18"/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F25" s="18">
        <v>0</v>
      </c>
      <c r="AG25" s="18">
        <v>0</v>
      </c>
      <c r="AH25" s="18">
        <v>0</v>
      </c>
      <c r="AI25" s="18">
        <v>0</v>
      </c>
      <c r="AJ25" s="18">
        <v>0</v>
      </c>
      <c r="AK25" s="18">
        <v>0</v>
      </c>
      <c r="AL25" s="18">
        <v>0</v>
      </c>
      <c r="AM25" s="18">
        <v>0</v>
      </c>
    </row>
    <row r="26" spans="1:39" ht="84" x14ac:dyDescent="0.25">
      <c r="A26" s="7">
        <v>20</v>
      </c>
      <c r="B26" s="7" t="s">
        <v>732</v>
      </c>
      <c r="C26" s="7">
        <v>415</v>
      </c>
      <c r="D26" s="8">
        <v>3</v>
      </c>
      <c r="E26" s="8" t="s">
        <v>159</v>
      </c>
      <c r="F26" s="8" t="s">
        <v>160</v>
      </c>
      <c r="G26" s="8" t="s">
        <v>13</v>
      </c>
      <c r="H26" s="8" t="s">
        <v>355</v>
      </c>
      <c r="I26" s="8" t="s">
        <v>33</v>
      </c>
      <c r="J26" s="8" t="s">
        <v>356</v>
      </c>
      <c r="K26" s="8" t="s">
        <v>548</v>
      </c>
      <c r="L26" s="8" t="s">
        <v>472</v>
      </c>
      <c r="M26" s="8" t="s">
        <v>640</v>
      </c>
      <c r="N26" s="8" t="s">
        <v>700</v>
      </c>
      <c r="O26" s="9">
        <v>7500000</v>
      </c>
      <c r="P26" s="10">
        <v>20</v>
      </c>
      <c r="Q26" s="10">
        <f t="shared" si="0"/>
        <v>150000000</v>
      </c>
      <c r="R26" s="10">
        <v>42</v>
      </c>
      <c r="S26" s="18">
        <v>0</v>
      </c>
      <c r="T26" s="18">
        <v>20</v>
      </c>
      <c r="U26" s="18">
        <v>0</v>
      </c>
      <c r="V26" s="18">
        <v>0</v>
      </c>
      <c r="W26" s="18"/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>
        <v>0</v>
      </c>
      <c r="AJ26" s="18">
        <v>0</v>
      </c>
      <c r="AK26" s="18">
        <v>0</v>
      </c>
      <c r="AL26" s="18">
        <v>0</v>
      </c>
      <c r="AM26" s="18">
        <v>0</v>
      </c>
    </row>
    <row r="27" spans="1:39" ht="156" x14ac:dyDescent="0.25">
      <c r="A27" s="7">
        <v>21</v>
      </c>
      <c r="B27" s="7" t="s">
        <v>733</v>
      </c>
      <c r="C27" s="7">
        <v>421</v>
      </c>
      <c r="D27" s="8">
        <v>3</v>
      </c>
      <c r="E27" s="8" t="s">
        <v>161</v>
      </c>
      <c r="F27" s="8" t="s">
        <v>162</v>
      </c>
      <c r="G27" s="8" t="s">
        <v>13</v>
      </c>
      <c r="H27" s="8" t="s">
        <v>357</v>
      </c>
      <c r="I27" s="8" t="s">
        <v>38</v>
      </c>
      <c r="J27" s="8" t="s">
        <v>358</v>
      </c>
      <c r="K27" s="8" t="s">
        <v>549</v>
      </c>
      <c r="L27" s="8" t="s">
        <v>473</v>
      </c>
      <c r="M27" s="8" t="s">
        <v>116</v>
      </c>
      <c r="N27" s="8" t="s">
        <v>701</v>
      </c>
      <c r="O27" s="9">
        <v>8000000</v>
      </c>
      <c r="P27" s="10">
        <v>10</v>
      </c>
      <c r="Q27" s="10">
        <f t="shared" si="0"/>
        <v>80000000</v>
      </c>
      <c r="R27" s="10">
        <v>179</v>
      </c>
      <c r="S27" s="18">
        <v>0</v>
      </c>
      <c r="T27" s="18">
        <v>10</v>
      </c>
      <c r="U27" s="18">
        <v>0</v>
      </c>
      <c r="V27" s="18">
        <v>0</v>
      </c>
      <c r="W27" s="18"/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  <c r="AF27" s="18">
        <v>0</v>
      </c>
      <c r="AG27" s="18">
        <v>0</v>
      </c>
      <c r="AH27" s="18">
        <v>0</v>
      </c>
      <c r="AI27" s="18">
        <v>0</v>
      </c>
      <c r="AJ27" s="18">
        <v>0</v>
      </c>
      <c r="AK27" s="18">
        <v>0</v>
      </c>
      <c r="AL27" s="18">
        <v>0</v>
      </c>
      <c r="AM27" s="18">
        <v>0</v>
      </c>
    </row>
    <row r="28" spans="1:39" ht="36" x14ac:dyDescent="0.25">
      <c r="A28" s="7">
        <v>22</v>
      </c>
      <c r="B28" s="7" t="s">
        <v>734</v>
      </c>
      <c r="C28" s="7">
        <v>426</v>
      </c>
      <c r="D28" s="8">
        <v>3</v>
      </c>
      <c r="E28" s="8" t="s">
        <v>163</v>
      </c>
      <c r="F28" s="8" t="s">
        <v>164</v>
      </c>
      <c r="G28" s="8" t="s">
        <v>13</v>
      </c>
      <c r="H28" s="8" t="s">
        <v>359</v>
      </c>
      <c r="I28" s="8" t="s">
        <v>32</v>
      </c>
      <c r="J28" s="8" t="s">
        <v>360</v>
      </c>
      <c r="K28" s="8" t="s">
        <v>550</v>
      </c>
      <c r="L28" s="8" t="s">
        <v>474</v>
      </c>
      <c r="M28" s="8" t="s">
        <v>640</v>
      </c>
      <c r="N28" s="8" t="s">
        <v>700</v>
      </c>
      <c r="O28" s="9">
        <v>8000000</v>
      </c>
      <c r="P28" s="10">
        <v>22</v>
      </c>
      <c r="Q28" s="10">
        <f t="shared" si="0"/>
        <v>176000000</v>
      </c>
      <c r="R28" s="10">
        <v>42</v>
      </c>
      <c r="S28" s="18">
        <v>2</v>
      </c>
      <c r="T28" s="18">
        <v>20</v>
      </c>
      <c r="U28" s="18">
        <v>0</v>
      </c>
      <c r="V28" s="18">
        <v>0</v>
      </c>
      <c r="W28" s="18"/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8">
        <v>0</v>
      </c>
      <c r="AI28" s="18">
        <v>0</v>
      </c>
      <c r="AJ28" s="18">
        <v>0</v>
      </c>
      <c r="AK28" s="18">
        <v>0</v>
      </c>
      <c r="AL28" s="18">
        <v>0</v>
      </c>
      <c r="AM28" s="18">
        <v>0</v>
      </c>
    </row>
    <row r="29" spans="1:39" ht="144" x14ac:dyDescent="0.25">
      <c r="A29" s="7">
        <v>23</v>
      </c>
      <c r="B29" s="7" t="s">
        <v>735</v>
      </c>
      <c r="C29" s="7">
        <v>428</v>
      </c>
      <c r="D29" s="8">
        <v>3</v>
      </c>
      <c r="E29" s="8" t="s">
        <v>165</v>
      </c>
      <c r="F29" s="8" t="s">
        <v>166</v>
      </c>
      <c r="G29" s="8" t="s">
        <v>15</v>
      </c>
      <c r="H29" s="8" t="s">
        <v>361</v>
      </c>
      <c r="I29" s="8" t="s">
        <v>32</v>
      </c>
      <c r="J29" s="8" t="s">
        <v>362</v>
      </c>
      <c r="K29" s="8" t="s">
        <v>551</v>
      </c>
      <c r="L29" s="8" t="s">
        <v>475</v>
      </c>
      <c r="M29" s="8" t="s">
        <v>118</v>
      </c>
      <c r="N29" s="8" t="s">
        <v>41</v>
      </c>
      <c r="O29" s="9">
        <v>8483000</v>
      </c>
      <c r="P29" s="10">
        <v>60</v>
      </c>
      <c r="Q29" s="10">
        <f t="shared" si="0"/>
        <v>508980000</v>
      </c>
      <c r="R29" s="10">
        <v>75</v>
      </c>
      <c r="S29" s="18">
        <v>0</v>
      </c>
      <c r="T29" s="18">
        <v>20</v>
      </c>
      <c r="U29" s="18">
        <v>0</v>
      </c>
      <c r="V29" s="18">
        <v>0</v>
      </c>
      <c r="W29" s="18"/>
      <c r="X29" s="18">
        <v>0</v>
      </c>
      <c r="Y29" s="18">
        <v>0</v>
      </c>
      <c r="Z29" s="18">
        <v>40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0</v>
      </c>
      <c r="AI29" s="18">
        <v>0</v>
      </c>
      <c r="AJ29" s="18">
        <v>0</v>
      </c>
      <c r="AK29" s="18">
        <v>0</v>
      </c>
      <c r="AL29" s="18">
        <v>0</v>
      </c>
      <c r="AM29" s="18">
        <v>0</v>
      </c>
    </row>
    <row r="30" spans="1:39" ht="60" x14ac:dyDescent="0.25">
      <c r="A30" s="7">
        <v>24</v>
      </c>
      <c r="B30" s="7" t="s">
        <v>736</v>
      </c>
      <c r="C30" s="7">
        <v>454</v>
      </c>
      <c r="D30" s="8">
        <v>3</v>
      </c>
      <c r="E30" s="8" t="s">
        <v>167</v>
      </c>
      <c r="F30" s="8" t="s">
        <v>168</v>
      </c>
      <c r="G30" s="8" t="s">
        <v>11</v>
      </c>
      <c r="H30" s="8" t="s">
        <v>346</v>
      </c>
      <c r="I30" s="8" t="s">
        <v>36</v>
      </c>
      <c r="J30" s="8" t="s">
        <v>347</v>
      </c>
      <c r="K30" s="8" t="s">
        <v>552</v>
      </c>
      <c r="L30" s="8" t="s">
        <v>467</v>
      </c>
      <c r="M30" s="8" t="s">
        <v>641</v>
      </c>
      <c r="N30" s="8" t="s">
        <v>699</v>
      </c>
      <c r="O30" s="9">
        <v>1942000</v>
      </c>
      <c r="P30" s="10">
        <v>5</v>
      </c>
      <c r="Q30" s="10">
        <f t="shared" si="0"/>
        <v>9710000</v>
      </c>
      <c r="R30" s="10">
        <v>169</v>
      </c>
      <c r="S30" s="18">
        <v>0</v>
      </c>
      <c r="T30" s="18">
        <v>5</v>
      </c>
      <c r="U30" s="18">
        <v>0</v>
      </c>
      <c r="V30" s="18">
        <v>0</v>
      </c>
      <c r="W30" s="18"/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18">
        <v>0</v>
      </c>
      <c r="AG30" s="18">
        <v>0</v>
      </c>
      <c r="AH30" s="18">
        <v>0</v>
      </c>
      <c r="AI30" s="18">
        <v>0</v>
      </c>
      <c r="AJ30" s="18">
        <v>0</v>
      </c>
      <c r="AK30" s="18">
        <v>0</v>
      </c>
      <c r="AL30" s="18">
        <v>0</v>
      </c>
      <c r="AM30" s="18">
        <v>0</v>
      </c>
    </row>
    <row r="31" spans="1:39" ht="96" x14ac:dyDescent="0.25">
      <c r="A31" s="7">
        <v>25</v>
      </c>
      <c r="B31" s="7" t="s">
        <v>737</v>
      </c>
      <c r="C31" s="7">
        <v>474</v>
      </c>
      <c r="D31" s="8">
        <v>3</v>
      </c>
      <c r="E31" s="8" t="s">
        <v>169</v>
      </c>
      <c r="F31" s="8" t="s">
        <v>170</v>
      </c>
      <c r="G31" s="8" t="s">
        <v>15</v>
      </c>
      <c r="H31" s="8" t="s">
        <v>31</v>
      </c>
      <c r="I31" s="8" t="s">
        <v>23</v>
      </c>
      <c r="J31" s="8" t="s">
        <v>54</v>
      </c>
      <c r="K31" s="8" t="s">
        <v>553</v>
      </c>
      <c r="L31" s="8" t="s">
        <v>476</v>
      </c>
      <c r="M31" s="8" t="s">
        <v>116</v>
      </c>
      <c r="N31" s="8" t="s">
        <v>39</v>
      </c>
      <c r="O31" s="9">
        <v>15225000</v>
      </c>
      <c r="P31" s="10">
        <v>10</v>
      </c>
      <c r="Q31" s="10">
        <f t="shared" si="0"/>
        <v>152250000</v>
      </c>
      <c r="R31" s="10">
        <v>152</v>
      </c>
      <c r="S31" s="18">
        <v>0</v>
      </c>
      <c r="T31" s="18">
        <v>10</v>
      </c>
      <c r="U31" s="18">
        <v>0</v>
      </c>
      <c r="V31" s="18">
        <v>0</v>
      </c>
      <c r="W31" s="18"/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v>0</v>
      </c>
      <c r="AF31" s="18">
        <v>0</v>
      </c>
      <c r="AG31" s="18">
        <v>0</v>
      </c>
      <c r="AH31" s="18">
        <v>0</v>
      </c>
      <c r="AI31" s="18">
        <v>0</v>
      </c>
      <c r="AJ31" s="18">
        <v>0</v>
      </c>
      <c r="AK31" s="18">
        <v>0</v>
      </c>
      <c r="AL31" s="18">
        <v>0</v>
      </c>
      <c r="AM31" s="18">
        <v>0</v>
      </c>
    </row>
    <row r="32" spans="1:39" ht="72" x14ac:dyDescent="0.25">
      <c r="A32" s="7">
        <v>26</v>
      </c>
      <c r="B32" s="7" t="s">
        <v>738</v>
      </c>
      <c r="C32" s="7">
        <v>535</v>
      </c>
      <c r="D32" s="8">
        <v>3</v>
      </c>
      <c r="E32" s="8" t="s">
        <v>171</v>
      </c>
      <c r="F32" s="8" t="s">
        <v>172</v>
      </c>
      <c r="G32" s="8" t="s">
        <v>20</v>
      </c>
      <c r="H32" s="8" t="s">
        <v>363</v>
      </c>
      <c r="I32" s="8" t="s">
        <v>37</v>
      </c>
      <c r="J32" s="8" t="s">
        <v>364</v>
      </c>
      <c r="K32" s="8" t="s">
        <v>554</v>
      </c>
      <c r="L32" s="8" t="s">
        <v>477</v>
      </c>
      <c r="M32" s="8" t="s">
        <v>642</v>
      </c>
      <c r="N32" s="8" t="s">
        <v>40</v>
      </c>
      <c r="O32" s="9">
        <v>540078</v>
      </c>
      <c r="P32" s="10">
        <v>50</v>
      </c>
      <c r="Q32" s="10">
        <f t="shared" si="0"/>
        <v>27003900</v>
      </c>
      <c r="R32" s="10">
        <v>154</v>
      </c>
      <c r="S32" s="18">
        <v>0</v>
      </c>
      <c r="T32" s="18">
        <v>50</v>
      </c>
      <c r="U32" s="18">
        <v>0</v>
      </c>
      <c r="V32" s="18">
        <v>0</v>
      </c>
      <c r="W32" s="18"/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v>0</v>
      </c>
      <c r="AF32" s="18">
        <v>0</v>
      </c>
      <c r="AG32" s="18">
        <v>0</v>
      </c>
      <c r="AH32" s="18">
        <v>0</v>
      </c>
      <c r="AI32" s="18">
        <v>0</v>
      </c>
      <c r="AJ32" s="18">
        <v>0</v>
      </c>
      <c r="AK32" s="18">
        <v>0</v>
      </c>
      <c r="AL32" s="18">
        <v>0</v>
      </c>
      <c r="AM32" s="18">
        <v>0</v>
      </c>
    </row>
    <row r="33" spans="1:39" ht="36" x14ac:dyDescent="0.25">
      <c r="A33" s="7">
        <v>27</v>
      </c>
      <c r="B33" s="7" t="s">
        <v>739</v>
      </c>
      <c r="C33" s="7">
        <v>660</v>
      </c>
      <c r="D33" s="8">
        <v>3</v>
      </c>
      <c r="E33" s="8" t="s">
        <v>173</v>
      </c>
      <c r="F33" s="8" t="s">
        <v>174</v>
      </c>
      <c r="G33" s="8" t="s">
        <v>13</v>
      </c>
      <c r="H33" s="8" t="s">
        <v>27</v>
      </c>
      <c r="I33" s="8" t="s">
        <v>33</v>
      </c>
      <c r="J33" s="8" t="s">
        <v>365</v>
      </c>
      <c r="K33" s="8" t="s">
        <v>555</v>
      </c>
      <c r="L33" s="8" t="s">
        <v>478</v>
      </c>
      <c r="M33" s="8" t="s">
        <v>643</v>
      </c>
      <c r="N33" s="8" t="s">
        <v>702</v>
      </c>
      <c r="O33" s="9">
        <v>43818000</v>
      </c>
      <c r="P33" s="10">
        <v>45</v>
      </c>
      <c r="Q33" s="10">
        <f t="shared" si="0"/>
        <v>1971810000</v>
      </c>
      <c r="R33" s="10">
        <v>54</v>
      </c>
      <c r="S33" s="18">
        <v>45</v>
      </c>
      <c r="T33" s="18">
        <v>0</v>
      </c>
      <c r="U33" s="18">
        <v>0</v>
      </c>
      <c r="V33" s="18">
        <v>0</v>
      </c>
      <c r="W33" s="18"/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8">
        <v>0</v>
      </c>
      <c r="AF33" s="18">
        <v>0</v>
      </c>
      <c r="AG33" s="18">
        <v>0</v>
      </c>
      <c r="AH33" s="18">
        <v>0</v>
      </c>
      <c r="AI33" s="18">
        <v>0</v>
      </c>
      <c r="AJ33" s="18">
        <v>0</v>
      </c>
      <c r="AK33" s="18">
        <v>0</v>
      </c>
      <c r="AL33" s="18">
        <v>0</v>
      </c>
      <c r="AM33" s="18">
        <v>0</v>
      </c>
    </row>
    <row r="34" spans="1:39" ht="96" x14ac:dyDescent="0.25">
      <c r="A34" s="7">
        <v>28</v>
      </c>
      <c r="B34" s="7" t="s">
        <v>740</v>
      </c>
      <c r="C34" s="7">
        <v>663</v>
      </c>
      <c r="D34" s="8">
        <v>3</v>
      </c>
      <c r="E34" s="8" t="s">
        <v>175</v>
      </c>
      <c r="F34" s="8" t="s">
        <v>176</v>
      </c>
      <c r="G34" s="8" t="s">
        <v>11</v>
      </c>
      <c r="H34" s="8" t="s">
        <v>366</v>
      </c>
      <c r="I34" s="8" t="s">
        <v>367</v>
      </c>
      <c r="J34" s="8" t="s">
        <v>368</v>
      </c>
      <c r="K34" s="8" t="s">
        <v>556</v>
      </c>
      <c r="L34" s="8" t="s">
        <v>479</v>
      </c>
      <c r="M34" s="8" t="s">
        <v>103</v>
      </c>
      <c r="N34" s="8" t="s">
        <v>700</v>
      </c>
      <c r="O34" s="9">
        <v>7000000</v>
      </c>
      <c r="P34" s="10">
        <v>63</v>
      </c>
      <c r="Q34" s="10">
        <f t="shared" si="0"/>
        <v>441000000</v>
      </c>
      <c r="R34" s="10">
        <v>42</v>
      </c>
      <c r="S34" s="18">
        <v>63</v>
      </c>
      <c r="T34" s="18">
        <v>0</v>
      </c>
      <c r="U34" s="18">
        <v>0</v>
      </c>
      <c r="V34" s="18">
        <v>0</v>
      </c>
      <c r="W34" s="18"/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0</v>
      </c>
      <c r="AM34" s="18">
        <v>0</v>
      </c>
    </row>
    <row r="35" spans="1:39" ht="36" x14ac:dyDescent="0.25">
      <c r="A35" s="7">
        <v>29</v>
      </c>
      <c r="B35" s="7" t="s">
        <v>741</v>
      </c>
      <c r="C35" s="7">
        <v>666</v>
      </c>
      <c r="D35" s="8">
        <v>3</v>
      </c>
      <c r="E35" s="8" t="s">
        <v>177</v>
      </c>
      <c r="F35" s="8" t="s">
        <v>177</v>
      </c>
      <c r="G35" s="8" t="s">
        <v>13</v>
      </c>
      <c r="H35" s="8" t="s">
        <v>369</v>
      </c>
      <c r="I35" s="8" t="s">
        <v>23</v>
      </c>
      <c r="J35" s="8" t="s">
        <v>370</v>
      </c>
      <c r="K35" s="8" t="s">
        <v>557</v>
      </c>
      <c r="L35" s="8" t="s">
        <v>480</v>
      </c>
      <c r="M35" s="8" t="s">
        <v>644</v>
      </c>
      <c r="N35" s="8" t="s">
        <v>698</v>
      </c>
      <c r="O35" s="9">
        <v>7300000</v>
      </c>
      <c r="P35" s="10">
        <v>80</v>
      </c>
      <c r="Q35" s="10">
        <f t="shared" si="0"/>
        <v>584000000</v>
      </c>
      <c r="R35" s="10">
        <v>141</v>
      </c>
      <c r="S35" s="18">
        <v>80</v>
      </c>
      <c r="T35" s="18">
        <v>0</v>
      </c>
      <c r="U35" s="18">
        <v>0</v>
      </c>
      <c r="V35" s="18">
        <v>0</v>
      </c>
      <c r="W35" s="18"/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0</v>
      </c>
      <c r="AH35" s="18">
        <v>0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</row>
    <row r="36" spans="1:39" ht="60" x14ac:dyDescent="0.25">
      <c r="A36" s="7">
        <v>30</v>
      </c>
      <c r="B36" s="7" t="s">
        <v>742</v>
      </c>
      <c r="C36" s="7">
        <v>674</v>
      </c>
      <c r="D36" s="8">
        <v>3</v>
      </c>
      <c r="E36" s="8" t="s">
        <v>178</v>
      </c>
      <c r="F36" s="8" t="s">
        <v>179</v>
      </c>
      <c r="G36" s="8" t="s">
        <v>13</v>
      </c>
      <c r="H36" s="8" t="s">
        <v>371</v>
      </c>
      <c r="I36" s="8" t="s">
        <v>25</v>
      </c>
      <c r="J36" s="8" t="s">
        <v>372</v>
      </c>
      <c r="K36" s="8" t="s">
        <v>558</v>
      </c>
      <c r="L36" s="8" t="s">
        <v>481</v>
      </c>
      <c r="M36" s="8" t="s">
        <v>645</v>
      </c>
      <c r="N36" s="8" t="s">
        <v>63</v>
      </c>
      <c r="O36" s="9">
        <v>115000</v>
      </c>
      <c r="P36" s="10">
        <v>2550</v>
      </c>
      <c r="Q36" s="10">
        <f t="shared" si="0"/>
        <v>293250000</v>
      </c>
      <c r="R36" s="10">
        <v>170</v>
      </c>
      <c r="S36" s="18">
        <v>2300</v>
      </c>
      <c r="T36" s="18">
        <v>0</v>
      </c>
      <c r="U36" s="18">
        <v>0</v>
      </c>
      <c r="V36" s="18">
        <v>0</v>
      </c>
      <c r="W36" s="18"/>
      <c r="X36" s="18">
        <v>0</v>
      </c>
      <c r="Y36" s="18">
        <v>250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18">
        <v>0</v>
      </c>
      <c r="AG36" s="18">
        <v>0</v>
      </c>
      <c r="AH36" s="18">
        <v>0</v>
      </c>
      <c r="AI36" s="18">
        <v>0</v>
      </c>
      <c r="AJ36" s="18">
        <v>0</v>
      </c>
      <c r="AK36" s="18">
        <v>0</v>
      </c>
      <c r="AL36" s="18">
        <v>0</v>
      </c>
      <c r="AM36" s="18">
        <v>0</v>
      </c>
    </row>
    <row r="37" spans="1:39" ht="48" x14ac:dyDescent="0.25">
      <c r="A37" s="7">
        <v>31</v>
      </c>
      <c r="B37" s="7" t="s">
        <v>743</v>
      </c>
      <c r="C37" s="7">
        <v>681</v>
      </c>
      <c r="D37" s="8">
        <v>3</v>
      </c>
      <c r="E37" s="8" t="s">
        <v>180</v>
      </c>
      <c r="F37" s="8" t="s">
        <v>181</v>
      </c>
      <c r="G37" s="8" t="s">
        <v>13</v>
      </c>
      <c r="H37" s="8" t="s">
        <v>373</v>
      </c>
      <c r="I37" s="8" t="s">
        <v>337</v>
      </c>
      <c r="J37" s="8" t="s">
        <v>349</v>
      </c>
      <c r="K37" s="8" t="s">
        <v>559</v>
      </c>
      <c r="L37" s="8" t="s">
        <v>482</v>
      </c>
      <c r="M37" s="8" t="s">
        <v>45</v>
      </c>
      <c r="N37" s="8" t="s">
        <v>64</v>
      </c>
      <c r="O37" s="9">
        <v>3100000</v>
      </c>
      <c r="P37" s="10">
        <v>32</v>
      </c>
      <c r="Q37" s="10">
        <f t="shared" si="0"/>
        <v>99200000</v>
      </c>
      <c r="R37" s="10">
        <v>161</v>
      </c>
      <c r="S37" s="18">
        <v>30</v>
      </c>
      <c r="T37" s="18">
        <v>2</v>
      </c>
      <c r="U37" s="18">
        <v>0</v>
      </c>
      <c r="V37" s="18">
        <v>0</v>
      </c>
      <c r="W37" s="18"/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18">
        <v>0</v>
      </c>
      <c r="AG37" s="18">
        <v>0</v>
      </c>
      <c r="AH37" s="18">
        <v>0</v>
      </c>
      <c r="AI37" s="18">
        <v>0</v>
      </c>
      <c r="AJ37" s="18">
        <v>0</v>
      </c>
      <c r="AK37" s="18">
        <v>0</v>
      </c>
      <c r="AL37" s="18">
        <v>0</v>
      </c>
      <c r="AM37" s="18">
        <v>0</v>
      </c>
    </row>
    <row r="38" spans="1:39" ht="48" x14ac:dyDescent="0.25">
      <c r="A38" s="7">
        <v>32</v>
      </c>
      <c r="B38" s="7" t="s">
        <v>744</v>
      </c>
      <c r="C38" s="7">
        <v>682</v>
      </c>
      <c r="D38" s="8">
        <v>3</v>
      </c>
      <c r="E38" s="8" t="s">
        <v>182</v>
      </c>
      <c r="F38" s="8" t="s">
        <v>183</v>
      </c>
      <c r="G38" s="8" t="s">
        <v>13</v>
      </c>
      <c r="H38" s="8" t="s">
        <v>374</v>
      </c>
      <c r="I38" s="8" t="s">
        <v>23</v>
      </c>
      <c r="J38" s="8" t="s">
        <v>375</v>
      </c>
      <c r="K38" s="8" t="s">
        <v>560</v>
      </c>
      <c r="L38" s="8" t="s">
        <v>483</v>
      </c>
      <c r="M38" s="8" t="s">
        <v>646</v>
      </c>
      <c r="N38" s="8" t="s">
        <v>703</v>
      </c>
      <c r="O38" s="9">
        <v>2449000</v>
      </c>
      <c r="P38" s="10">
        <v>30</v>
      </c>
      <c r="Q38" s="10">
        <f t="shared" si="0"/>
        <v>73470000</v>
      </c>
      <c r="R38" s="10">
        <v>80</v>
      </c>
      <c r="S38" s="18">
        <v>0</v>
      </c>
      <c r="T38" s="18">
        <v>30</v>
      </c>
      <c r="U38" s="18">
        <v>0</v>
      </c>
      <c r="V38" s="18">
        <v>0</v>
      </c>
      <c r="W38" s="18"/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18">
        <v>0</v>
      </c>
      <c r="AG38" s="18">
        <v>0</v>
      </c>
      <c r="AH38" s="18">
        <v>0</v>
      </c>
      <c r="AI38" s="18">
        <v>0</v>
      </c>
      <c r="AJ38" s="18">
        <v>0</v>
      </c>
      <c r="AK38" s="18">
        <v>0</v>
      </c>
      <c r="AL38" s="18">
        <v>0</v>
      </c>
      <c r="AM38" s="18">
        <v>0</v>
      </c>
    </row>
    <row r="39" spans="1:39" ht="84" x14ac:dyDescent="0.25">
      <c r="A39" s="7">
        <v>33</v>
      </c>
      <c r="B39" s="7" t="s">
        <v>745</v>
      </c>
      <c r="C39" s="7">
        <v>686</v>
      </c>
      <c r="D39" s="8">
        <v>3</v>
      </c>
      <c r="E39" s="8" t="s">
        <v>184</v>
      </c>
      <c r="F39" s="8" t="s">
        <v>185</v>
      </c>
      <c r="G39" s="8" t="s">
        <v>13</v>
      </c>
      <c r="H39" s="8" t="s">
        <v>371</v>
      </c>
      <c r="I39" s="8" t="s">
        <v>25</v>
      </c>
      <c r="J39" s="8" t="s">
        <v>372</v>
      </c>
      <c r="K39" s="8" t="s">
        <v>561</v>
      </c>
      <c r="L39" s="8" t="s">
        <v>484</v>
      </c>
      <c r="M39" s="8" t="s">
        <v>645</v>
      </c>
      <c r="N39" s="8" t="s">
        <v>63</v>
      </c>
      <c r="O39" s="9">
        <v>498000</v>
      </c>
      <c r="P39" s="10">
        <v>30</v>
      </c>
      <c r="Q39" s="10">
        <f t="shared" si="0"/>
        <v>14940000</v>
      </c>
      <c r="R39" s="10">
        <v>170</v>
      </c>
      <c r="S39" s="18">
        <v>0</v>
      </c>
      <c r="T39" s="18">
        <v>30</v>
      </c>
      <c r="U39" s="18">
        <v>0</v>
      </c>
      <c r="V39" s="18">
        <v>0</v>
      </c>
      <c r="W39" s="18"/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18">
        <v>0</v>
      </c>
      <c r="AG39" s="18">
        <v>0</v>
      </c>
      <c r="AH39" s="18">
        <v>0</v>
      </c>
      <c r="AI39" s="18">
        <v>0</v>
      </c>
      <c r="AJ39" s="18">
        <v>0</v>
      </c>
      <c r="AK39" s="18">
        <v>0</v>
      </c>
      <c r="AL39" s="18">
        <v>0</v>
      </c>
      <c r="AM39" s="18">
        <v>0</v>
      </c>
    </row>
    <row r="40" spans="1:39" ht="48" x14ac:dyDescent="0.25">
      <c r="A40" s="7">
        <v>34</v>
      </c>
      <c r="B40" s="7" t="s">
        <v>746</v>
      </c>
      <c r="C40" s="7">
        <v>699</v>
      </c>
      <c r="D40" s="8">
        <v>3</v>
      </c>
      <c r="E40" s="8" t="s">
        <v>186</v>
      </c>
      <c r="F40" s="8" t="s">
        <v>186</v>
      </c>
      <c r="G40" s="8" t="s">
        <v>13</v>
      </c>
      <c r="H40" s="8" t="s">
        <v>376</v>
      </c>
      <c r="I40" s="8" t="s">
        <v>33</v>
      </c>
      <c r="J40" s="8" t="s">
        <v>33</v>
      </c>
      <c r="K40" s="8" t="s">
        <v>562</v>
      </c>
      <c r="L40" s="8" t="s">
        <v>485</v>
      </c>
      <c r="M40" s="8" t="s">
        <v>115</v>
      </c>
      <c r="N40" s="8" t="s">
        <v>100</v>
      </c>
      <c r="O40" s="9">
        <v>2467500</v>
      </c>
      <c r="P40" s="10">
        <v>154</v>
      </c>
      <c r="Q40" s="10">
        <f t="shared" si="0"/>
        <v>379995000</v>
      </c>
      <c r="R40" s="10">
        <v>37</v>
      </c>
      <c r="S40" s="18">
        <v>150</v>
      </c>
      <c r="T40" s="18">
        <v>0</v>
      </c>
      <c r="U40" s="18">
        <v>0</v>
      </c>
      <c r="V40" s="18">
        <v>0</v>
      </c>
      <c r="W40" s="18"/>
      <c r="X40" s="18">
        <v>0</v>
      </c>
      <c r="Y40" s="18">
        <v>0</v>
      </c>
      <c r="Z40" s="18">
        <v>4</v>
      </c>
      <c r="AA40" s="18">
        <v>0</v>
      </c>
      <c r="AB40" s="18">
        <v>0</v>
      </c>
      <c r="AC40" s="18">
        <v>0</v>
      </c>
      <c r="AD40" s="18">
        <v>0</v>
      </c>
      <c r="AE40" s="18">
        <v>0</v>
      </c>
      <c r="AF40" s="18">
        <v>0</v>
      </c>
      <c r="AG40" s="18">
        <v>0</v>
      </c>
      <c r="AH40" s="18">
        <v>0</v>
      </c>
      <c r="AI40" s="18">
        <v>0</v>
      </c>
      <c r="AJ40" s="18">
        <v>0</v>
      </c>
      <c r="AK40" s="18">
        <v>0</v>
      </c>
      <c r="AL40" s="18">
        <v>0</v>
      </c>
      <c r="AM40" s="18">
        <v>0</v>
      </c>
    </row>
    <row r="41" spans="1:39" ht="48" x14ac:dyDescent="0.25">
      <c r="A41" s="7">
        <v>35</v>
      </c>
      <c r="B41" s="7" t="s">
        <v>747</v>
      </c>
      <c r="C41" s="7">
        <v>700</v>
      </c>
      <c r="D41" s="8">
        <v>3</v>
      </c>
      <c r="E41" s="8" t="s">
        <v>187</v>
      </c>
      <c r="F41" s="8" t="s">
        <v>187</v>
      </c>
      <c r="G41" s="8" t="s">
        <v>13</v>
      </c>
      <c r="H41" s="8" t="s">
        <v>376</v>
      </c>
      <c r="I41" s="8" t="s">
        <v>33</v>
      </c>
      <c r="J41" s="8" t="s">
        <v>33</v>
      </c>
      <c r="K41" s="8" t="s">
        <v>563</v>
      </c>
      <c r="L41" s="8" t="s">
        <v>485</v>
      </c>
      <c r="M41" s="8" t="s">
        <v>647</v>
      </c>
      <c r="N41" s="8" t="s">
        <v>100</v>
      </c>
      <c r="O41" s="9">
        <v>2751000</v>
      </c>
      <c r="P41" s="10">
        <v>59</v>
      </c>
      <c r="Q41" s="10">
        <f t="shared" si="0"/>
        <v>162309000</v>
      </c>
      <c r="R41" s="10">
        <v>37</v>
      </c>
      <c r="S41" s="18">
        <v>0</v>
      </c>
      <c r="T41" s="18">
        <v>0</v>
      </c>
      <c r="U41" s="18">
        <v>0</v>
      </c>
      <c r="V41" s="18">
        <v>0</v>
      </c>
      <c r="W41" s="18"/>
      <c r="X41" s="18">
        <v>0</v>
      </c>
      <c r="Y41" s="18">
        <v>50</v>
      </c>
      <c r="Z41" s="18">
        <v>4</v>
      </c>
      <c r="AA41" s="18">
        <v>0</v>
      </c>
      <c r="AB41" s="18">
        <v>0</v>
      </c>
      <c r="AC41" s="18">
        <v>5</v>
      </c>
      <c r="AD41" s="18">
        <v>0</v>
      </c>
      <c r="AE41" s="18">
        <v>0</v>
      </c>
      <c r="AF41" s="18">
        <v>0</v>
      </c>
      <c r="AG41" s="18">
        <v>0</v>
      </c>
      <c r="AH41" s="18">
        <v>0</v>
      </c>
      <c r="AI41" s="18">
        <v>0</v>
      </c>
      <c r="AJ41" s="18">
        <v>0</v>
      </c>
      <c r="AK41" s="18">
        <v>0</v>
      </c>
      <c r="AL41" s="18">
        <v>0</v>
      </c>
      <c r="AM41" s="18">
        <v>0</v>
      </c>
    </row>
    <row r="42" spans="1:39" ht="60" x14ac:dyDescent="0.25">
      <c r="A42" s="7">
        <v>36</v>
      </c>
      <c r="B42" s="7" t="s">
        <v>748</v>
      </c>
      <c r="C42" s="7">
        <v>701</v>
      </c>
      <c r="D42" s="8">
        <v>3</v>
      </c>
      <c r="E42" s="8" t="s">
        <v>188</v>
      </c>
      <c r="F42" s="8" t="s">
        <v>189</v>
      </c>
      <c r="G42" s="8" t="s">
        <v>13</v>
      </c>
      <c r="H42" s="8" t="s">
        <v>346</v>
      </c>
      <c r="I42" s="8" t="s">
        <v>36</v>
      </c>
      <c r="J42" s="8" t="s">
        <v>347</v>
      </c>
      <c r="K42" s="8" t="s">
        <v>564</v>
      </c>
      <c r="L42" s="8" t="s">
        <v>486</v>
      </c>
      <c r="M42" s="8" t="s">
        <v>648</v>
      </c>
      <c r="N42" s="8" t="s">
        <v>699</v>
      </c>
      <c r="O42" s="9">
        <v>21000</v>
      </c>
      <c r="P42" s="10">
        <v>5</v>
      </c>
      <c r="Q42" s="10">
        <f t="shared" si="0"/>
        <v>105000</v>
      </c>
      <c r="R42" s="10">
        <v>169</v>
      </c>
      <c r="S42" s="18">
        <v>0</v>
      </c>
      <c r="T42" s="18">
        <v>5</v>
      </c>
      <c r="U42" s="18">
        <v>0</v>
      </c>
      <c r="V42" s="18">
        <v>0</v>
      </c>
      <c r="W42" s="18"/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8">
        <v>0</v>
      </c>
      <c r="AD42" s="18">
        <v>0</v>
      </c>
      <c r="AE42" s="18">
        <v>0</v>
      </c>
      <c r="AF42" s="18">
        <v>0</v>
      </c>
      <c r="AG42" s="18">
        <v>0</v>
      </c>
      <c r="AH42" s="18">
        <v>0</v>
      </c>
      <c r="AI42" s="18">
        <v>0</v>
      </c>
      <c r="AJ42" s="18">
        <v>0</v>
      </c>
      <c r="AK42" s="18">
        <v>0</v>
      </c>
      <c r="AL42" s="18">
        <v>0</v>
      </c>
      <c r="AM42" s="18">
        <v>0</v>
      </c>
    </row>
    <row r="43" spans="1:39" ht="72" x14ac:dyDescent="0.25">
      <c r="A43" s="7">
        <v>37</v>
      </c>
      <c r="B43" s="7" t="s">
        <v>749</v>
      </c>
      <c r="C43" s="7">
        <v>702</v>
      </c>
      <c r="D43" s="8">
        <v>3</v>
      </c>
      <c r="E43" s="8" t="s">
        <v>190</v>
      </c>
      <c r="F43" s="8" t="s">
        <v>191</v>
      </c>
      <c r="G43" s="8" t="s">
        <v>11</v>
      </c>
      <c r="H43" s="8" t="s">
        <v>346</v>
      </c>
      <c r="I43" s="8" t="s">
        <v>36</v>
      </c>
      <c r="J43" s="8" t="s">
        <v>347</v>
      </c>
      <c r="K43" s="8" t="s">
        <v>565</v>
      </c>
      <c r="L43" s="8" t="s">
        <v>486</v>
      </c>
      <c r="M43" s="8" t="s">
        <v>649</v>
      </c>
      <c r="N43" s="8" t="s">
        <v>699</v>
      </c>
      <c r="O43" s="9">
        <v>348600</v>
      </c>
      <c r="P43" s="10">
        <v>5</v>
      </c>
      <c r="Q43" s="10">
        <f t="shared" si="0"/>
        <v>1743000</v>
      </c>
      <c r="R43" s="10">
        <v>169</v>
      </c>
      <c r="S43" s="18">
        <v>0</v>
      </c>
      <c r="T43" s="18">
        <v>5</v>
      </c>
      <c r="U43" s="18">
        <v>0</v>
      </c>
      <c r="V43" s="18">
        <v>0</v>
      </c>
      <c r="W43" s="18"/>
      <c r="X43" s="18">
        <v>0</v>
      </c>
      <c r="Y43" s="18">
        <v>0</v>
      </c>
      <c r="Z43" s="18">
        <v>0</v>
      </c>
      <c r="AA43" s="18">
        <v>0</v>
      </c>
      <c r="AB43" s="18">
        <v>0</v>
      </c>
      <c r="AC43" s="18">
        <v>0</v>
      </c>
      <c r="AD43" s="18">
        <v>0</v>
      </c>
      <c r="AE43" s="18">
        <v>0</v>
      </c>
      <c r="AF43" s="18">
        <v>0</v>
      </c>
      <c r="AG43" s="18">
        <v>0</v>
      </c>
      <c r="AH43" s="18">
        <v>0</v>
      </c>
      <c r="AI43" s="18">
        <v>0</v>
      </c>
      <c r="AJ43" s="18">
        <v>0</v>
      </c>
      <c r="AK43" s="18">
        <v>0</v>
      </c>
      <c r="AL43" s="18">
        <v>0</v>
      </c>
      <c r="AM43" s="18">
        <v>0</v>
      </c>
    </row>
    <row r="44" spans="1:39" ht="48" x14ac:dyDescent="0.25">
      <c r="A44" s="7">
        <v>38</v>
      </c>
      <c r="B44" s="7" t="s">
        <v>750</v>
      </c>
      <c r="C44" s="7">
        <v>710</v>
      </c>
      <c r="D44" s="8">
        <v>3</v>
      </c>
      <c r="E44" s="8" t="s">
        <v>192</v>
      </c>
      <c r="F44" s="8" t="s">
        <v>192</v>
      </c>
      <c r="G44" s="8" t="s">
        <v>13</v>
      </c>
      <c r="H44" s="8" t="s">
        <v>376</v>
      </c>
      <c r="I44" s="8" t="s">
        <v>33</v>
      </c>
      <c r="J44" s="8" t="s">
        <v>33</v>
      </c>
      <c r="K44" s="8" t="s">
        <v>566</v>
      </c>
      <c r="L44" s="8" t="s">
        <v>485</v>
      </c>
      <c r="M44" s="8" t="s">
        <v>647</v>
      </c>
      <c r="N44" s="8" t="s">
        <v>100</v>
      </c>
      <c r="O44" s="9">
        <v>2467500</v>
      </c>
      <c r="P44" s="10">
        <v>43</v>
      </c>
      <c r="Q44" s="10">
        <f t="shared" si="0"/>
        <v>106102500</v>
      </c>
      <c r="R44" s="10">
        <v>37</v>
      </c>
      <c r="S44" s="18">
        <v>38</v>
      </c>
      <c r="T44" s="18">
        <v>0</v>
      </c>
      <c r="U44" s="18">
        <v>0</v>
      </c>
      <c r="V44" s="18">
        <v>0</v>
      </c>
      <c r="W44" s="18"/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5</v>
      </c>
      <c r="AD44" s="18">
        <v>0</v>
      </c>
      <c r="AE44" s="18">
        <v>0</v>
      </c>
      <c r="AF44" s="18">
        <v>0</v>
      </c>
      <c r="AG44" s="18">
        <v>0</v>
      </c>
      <c r="AH44" s="18">
        <v>0</v>
      </c>
      <c r="AI44" s="18">
        <v>0</v>
      </c>
      <c r="AJ44" s="18">
        <v>0</v>
      </c>
      <c r="AK44" s="18">
        <v>0</v>
      </c>
      <c r="AL44" s="18">
        <v>0</v>
      </c>
      <c r="AM44" s="18">
        <v>0</v>
      </c>
    </row>
    <row r="45" spans="1:39" ht="36" x14ac:dyDescent="0.25">
      <c r="A45" s="7">
        <v>39</v>
      </c>
      <c r="B45" s="7" t="s">
        <v>751</v>
      </c>
      <c r="C45" s="7">
        <v>751</v>
      </c>
      <c r="D45" s="8">
        <v>3</v>
      </c>
      <c r="E45" s="8" t="s">
        <v>193</v>
      </c>
      <c r="F45" s="8" t="s">
        <v>193</v>
      </c>
      <c r="G45" s="8" t="s">
        <v>11</v>
      </c>
      <c r="H45" s="8" t="s">
        <v>369</v>
      </c>
      <c r="I45" s="8" t="s">
        <v>23</v>
      </c>
      <c r="J45" s="8" t="s">
        <v>370</v>
      </c>
      <c r="K45" s="8" t="s">
        <v>567</v>
      </c>
      <c r="L45" s="8" t="s">
        <v>487</v>
      </c>
      <c r="M45" s="8" t="s">
        <v>650</v>
      </c>
      <c r="N45" s="8" t="s">
        <v>698</v>
      </c>
      <c r="O45" s="9">
        <v>22500000</v>
      </c>
      <c r="P45" s="10">
        <v>15</v>
      </c>
      <c r="Q45" s="10">
        <f t="shared" si="0"/>
        <v>337500000</v>
      </c>
      <c r="R45" s="10">
        <v>141</v>
      </c>
      <c r="S45" s="18">
        <v>15</v>
      </c>
      <c r="T45" s="18">
        <v>0</v>
      </c>
      <c r="U45" s="18">
        <v>0</v>
      </c>
      <c r="V45" s="18">
        <v>0</v>
      </c>
      <c r="W45" s="18"/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  <c r="AE45" s="18">
        <v>0</v>
      </c>
      <c r="AF45" s="18">
        <v>0</v>
      </c>
      <c r="AG45" s="18">
        <v>0</v>
      </c>
      <c r="AH45" s="18">
        <v>0</v>
      </c>
      <c r="AI45" s="18">
        <v>0</v>
      </c>
      <c r="AJ45" s="18">
        <v>0</v>
      </c>
      <c r="AK45" s="18">
        <v>0</v>
      </c>
      <c r="AL45" s="18">
        <v>0</v>
      </c>
      <c r="AM45" s="18">
        <v>0</v>
      </c>
    </row>
    <row r="46" spans="1:39" ht="192" x14ac:dyDescent="0.25">
      <c r="A46" s="7">
        <v>40</v>
      </c>
      <c r="B46" s="7" t="s">
        <v>752</v>
      </c>
      <c r="C46" s="7">
        <v>838</v>
      </c>
      <c r="D46" s="8">
        <v>3</v>
      </c>
      <c r="E46" s="8" t="s">
        <v>194</v>
      </c>
      <c r="F46" s="8" t="s">
        <v>195</v>
      </c>
      <c r="G46" s="8" t="s">
        <v>11</v>
      </c>
      <c r="H46" s="8" t="s">
        <v>377</v>
      </c>
      <c r="I46" s="8" t="s">
        <v>26</v>
      </c>
      <c r="J46" s="8" t="s">
        <v>378</v>
      </c>
      <c r="K46" s="8" t="s">
        <v>568</v>
      </c>
      <c r="L46" s="8" t="s">
        <v>488</v>
      </c>
      <c r="M46" s="8" t="s">
        <v>43</v>
      </c>
      <c r="N46" s="8" t="s">
        <v>63</v>
      </c>
      <c r="O46" s="9">
        <v>37500000</v>
      </c>
      <c r="P46" s="10">
        <v>27</v>
      </c>
      <c r="Q46" s="10">
        <f t="shared" si="0"/>
        <v>1012500000</v>
      </c>
      <c r="R46" s="10">
        <v>170</v>
      </c>
      <c r="S46" s="18">
        <v>22</v>
      </c>
      <c r="T46" s="18">
        <v>0</v>
      </c>
      <c r="U46" s="18">
        <v>0</v>
      </c>
      <c r="V46" s="18">
        <v>0</v>
      </c>
      <c r="W46" s="18"/>
      <c r="X46" s="18">
        <v>0</v>
      </c>
      <c r="Y46" s="18">
        <v>0</v>
      </c>
      <c r="Z46" s="18">
        <v>5</v>
      </c>
      <c r="AA46" s="18">
        <v>0</v>
      </c>
      <c r="AB46" s="18">
        <v>0</v>
      </c>
      <c r="AC46" s="18">
        <v>0</v>
      </c>
      <c r="AD46" s="18">
        <v>0</v>
      </c>
      <c r="AE46" s="18">
        <v>0</v>
      </c>
      <c r="AF46" s="18">
        <v>0</v>
      </c>
      <c r="AG46" s="18">
        <v>0</v>
      </c>
      <c r="AH46" s="18">
        <v>0</v>
      </c>
      <c r="AI46" s="18">
        <v>0</v>
      </c>
      <c r="AJ46" s="18">
        <v>0</v>
      </c>
      <c r="AK46" s="18">
        <v>0</v>
      </c>
      <c r="AL46" s="18">
        <v>0</v>
      </c>
      <c r="AM46" s="18">
        <v>0</v>
      </c>
    </row>
    <row r="47" spans="1:39" ht="72" x14ac:dyDescent="0.25">
      <c r="A47" s="7">
        <v>41</v>
      </c>
      <c r="B47" s="7" t="s">
        <v>753</v>
      </c>
      <c r="C47" s="7">
        <v>955</v>
      </c>
      <c r="D47" s="8">
        <v>3</v>
      </c>
      <c r="E47" s="8" t="s">
        <v>196</v>
      </c>
      <c r="F47" s="8" t="s">
        <v>197</v>
      </c>
      <c r="G47" s="8" t="s">
        <v>9</v>
      </c>
      <c r="H47" s="8" t="s">
        <v>379</v>
      </c>
      <c r="I47" s="8" t="s">
        <v>23</v>
      </c>
      <c r="J47" s="8" t="s">
        <v>368</v>
      </c>
      <c r="K47" s="8" t="s">
        <v>569</v>
      </c>
      <c r="L47" s="8" t="s">
        <v>489</v>
      </c>
      <c r="M47" s="8" t="s">
        <v>651</v>
      </c>
      <c r="N47" s="8" t="s">
        <v>700</v>
      </c>
      <c r="O47" s="9">
        <v>16800000</v>
      </c>
      <c r="P47" s="10">
        <v>25</v>
      </c>
      <c r="Q47" s="10">
        <f t="shared" si="0"/>
        <v>420000000</v>
      </c>
      <c r="R47" s="10">
        <v>42</v>
      </c>
      <c r="S47" s="18">
        <v>25</v>
      </c>
      <c r="T47" s="18">
        <v>0</v>
      </c>
      <c r="U47" s="18">
        <v>0</v>
      </c>
      <c r="V47" s="18">
        <v>0</v>
      </c>
      <c r="W47" s="18"/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  <c r="AE47" s="18">
        <v>0</v>
      </c>
      <c r="AF47" s="18">
        <v>0</v>
      </c>
      <c r="AG47" s="18">
        <v>0</v>
      </c>
      <c r="AH47" s="18">
        <v>0</v>
      </c>
      <c r="AI47" s="18">
        <v>0</v>
      </c>
      <c r="AJ47" s="18">
        <v>0</v>
      </c>
      <c r="AK47" s="18">
        <v>0</v>
      </c>
      <c r="AL47" s="18">
        <v>0</v>
      </c>
      <c r="AM47" s="18">
        <v>0</v>
      </c>
    </row>
    <row r="48" spans="1:39" ht="60" x14ac:dyDescent="0.25">
      <c r="A48" s="7">
        <v>42</v>
      </c>
      <c r="B48" s="7" t="s">
        <v>754</v>
      </c>
      <c r="C48" s="7">
        <v>956</v>
      </c>
      <c r="D48" s="8">
        <v>3</v>
      </c>
      <c r="E48" s="8" t="s">
        <v>198</v>
      </c>
      <c r="F48" s="8" t="s">
        <v>199</v>
      </c>
      <c r="G48" s="8" t="s">
        <v>9</v>
      </c>
      <c r="H48" s="8" t="s">
        <v>379</v>
      </c>
      <c r="I48" s="8" t="s">
        <v>23</v>
      </c>
      <c r="J48" s="8" t="s">
        <v>380</v>
      </c>
      <c r="K48" s="8" t="s">
        <v>570</v>
      </c>
      <c r="L48" s="8" t="s">
        <v>489</v>
      </c>
      <c r="M48" s="8" t="s">
        <v>651</v>
      </c>
      <c r="N48" s="8" t="s">
        <v>700</v>
      </c>
      <c r="O48" s="9">
        <v>4500000</v>
      </c>
      <c r="P48" s="10">
        <v>25</v>
      </c>
      <c r="Q48" s="10">
        <f t="shared" si="0"/>
        <v>112500000</v>
      </c>
      <c r="R48" s="10">
        <v>42</v>
      </c>
      <c r="S48" s="18">
        <v>25</v>
      </c>
      <c r="T48" s="18">
        <v>0</v>
      </c>
      <c r="U48" s="18">
        <v>0</v>
      </c>
      <c r="V48" s="18">
        <v>0</v>
      </c>
      <c r="W48" s="18"/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  <c r="AF48" s="18">
        <v>0</v>
      </c>
      <c r="AG48" s="18">
        <v>0</v>
      </c>
      <c r="AH48" s="18">
        <v>0</v>
      </c>
      <c r="AI48" s="18">
        <v>0</v>
      </c>
      <c r="AJ48" s="18">
        <v>0</v>
      </c>
      <c r="AK48" s="18">
        <v>0</v>
      </c>
      <c r="AL48" s="18">
        <v>0</v>
      </c>
      <c r="AM48" s="18">
        <v>0</v>
      </c>
    </row>
    <row r="49" spans="1:39" ht="72" x14ac:dyDescent="0.25">
      <c r="A49" s="7">
        <v>43</v>
      </c>
      <c r="B49" s="7" t="s">
        <v>755</v>
      </c>
      <c r="C49" s="7">
        <v>957</v>
      </c>
      <c r="D49" s="8">
        <v>3</v>
      </c>
      <c r="E49" s="8" t="s">
        <v>200</v>
      </c>
      <c r="F49" s="8" t="s">
        <v>201</v>
      </c>
      <c r="G49" s="8" t="s">
        <v>9</v>
      </c>
      <c r="H49" s="8" t="s">
        <v>379</v>
      </c>
      <c r="I49" s="8" t="s">
        <v>23</v>
      </c>
      <c r="J49" s="8" t="s">
        <v>380</v>
      </c>
      <c r="K49" s="8" t="s">
        <v>571</v>
      </c>
      <c r="L49" s="8" t="s">
        <v>489</v>
      </c>
      <c r="M49" s="8" t="s">
        <v>651</v>
      </c>
      <c r="N49" s="8" t="s">
        <v>700</v>
      </c>
      <c r="O49" s="9">
        <v>8500000</v>
      </c>
      <c r="P49" s="10">
        <v>25</v>
      </c>
      <c r="Q49" s="10">
        <f t="shared" si="0"/>
        <v>212500000</v>
      </c>
      <c r="R49" s="10">
        <v>42</v>
      </c>
      <c r="S49" s="18">
        <v>25</v>
      </c>
      <c r="T49" s="18">
        <v>0</v>
      </c>
      <c r="U49" s="18">
        <v>0</v>
      </c>
      <c r="V49" s="18">
        <v>0</v>
      </c>
      <c r="W49" s="18"/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v>0</v>
      </c>
      <c r="AF49" s="18">
        <v>0</v>
      </c>
      <c r="AG49" s="18">
        <v>0</v>
      </c>
      <c r="AH49" s="18">
        <v>0</v>
      </c>
      <c r="AI49" s="18">
        <v>0</v>
      </c>
      <c r="AJ49" s="18">
        <v>0</v>
      </c>
      <c r="AK49" s="18">
        <v>0</v>
      </c>
      <c r="AL49" s="18">
        <v>0</v>
      </c>
      <c r="AM49" s="18">
        <v>0</v>
      </c>
    </row>
    <row r="50" spans="1:39" ht="409.5" x14ac:dyDescent="0.25">
      <c r="A50" s="7">
        <v>44</v>
      </c>
      <c r="B50" s="7" t="s">
        <v>756</v>
      </c>
      <c r="C50" s="7">
        <v>976</v>
      </c>
      <c r="D50" s="8">
        <v>3</v>
      </c>
      <c r="E50" s="8" t="s">
        <v>202</v>
      </c>
      <c r="F50" s="8" t="s">
        <v>203</v>
      </c>
      <c r="G50" s="8" t="s">
        <v>13</v>
      </c>
      <c r="H50" s="8" t="s">
        <v>381</v>
      </c>
      <c r="I50" s="8" t="s">
        <v>26</v>
      </c>
      <c r="J50" s="8" t="s">
        <v>382</v>
      </c>
      <c r="K50" s="8" t="s">
        <v>572</v>
      </c>
      <c r="L50" s="8" t="s">
        <v>490</v>
      </c>
      <c r="M50" s="8" t="s">
        <v>45</v>
      </c>
      <c r="N50" s="8" t="s">
        <v>64</v>
      </c>
      <c r="O50" s="9">
        <v>11500000</v>
      </c>
      <c r="P50" s="10">
        <v>44</v>
      </c>
      <c r="Q50" s="10">
        <f t="shared" si="0"/>
        <v>506000000</v>
      </c>
      <c r="R50" s="10">
        <v>161</v>
      </c>
      <c r="S50" s="18">
        <v>44</v>
      </c>
      <c r="T50" s="18">
        <v>0</v>
      </c>
      <c r="U50" s="18">
        <v>0</v>
      </c>
      <c r="V50" s="18">
        <v>0</v>
      </c>
      <c r="W50" s="18"/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0</v>
      </c>
      <c r="AE50" s="18">
        <v>0</v>
      </c>
      <c r="AF50" s="18">
        <v>0</v>
      </c>
      <c r="AG50" s="18">
        <v>0</v>
      </c>
      <c r="AH50" s="18">
        <v>0</v>
      </c>
      <c r="AI50" s="18">
        <v>0</v>
      </c>
      <c r="AJ50" s="18">
        <v>0</v>
      </c>
      <c r="AK50" s="18">
        <v>0</v>
      </c>
      <c r="AL50" s="18">
        <v>0</v>
      </c>
      <c r="AM50" s="18">
        <v>0</v>
      </c>
    </row>
    <row r="51" spans="1:39" ht="36" x14ac:dyDescent="0.25">
      <c r="A51" s="7">
        <v>45</v>
      </c>
      <c r="B51" s="7" t="s">
        <v>757</v>
      </c>
      <c r="C51" s="7">
        <v>989</v>
      </c>
      <c r="D51" s="8">
        <v>3</v>
      </c>
      <c r="E51" s="8" t="s">
        <v>204</v>
      </c>
      <c r="F51" s="8" t="s">
        <v>205</v>
      </c>
      <c r="G51" s="8" t="s">
        <v>13</v>
      </c>
      <c r="H51" s="8" t="s">
        <v>383</v>
      </c>
      <c r="I51" s="8" t="s">
        <v>23</v>
      </c>
      <c r="J51" s="8" t="s">
        <v>384</v>
      </c>
      <c r="K51" s="8" t="s">
        <v>573</v>
      </c>
      <c r="L51" s="8" t="s">
        <v>491</v>
      </c>
      <c r="M51" s="8" t="s">
        <v>652</v>
      </c>
      <c r="N51" s="8" t="s">
        <v>704</v>
      </c>
      <c r="O51" s="9">
        <v>84000</v>
      </c>
      <c r="P51" s="10">
        <v>12038</v>
      </c>
      <c r="Q51" s="10">
        <f t="shared" si="0"/>
        <v>1011192000</v>
      </c>
      <c r="R51" s="10">
        <v>129</v>
      </c>
      <c r="S51" s="18">
        <v>12038</v>
      </c>
      <c r="T51" s="18">
        <v>0</v>
      </c>
      <c r="U51" s="18">
        <v>0</v>
      </c>
      <c r="V51" s="18">
        <v>0</v>
      </c>
      <c r="W51" s="18"/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0</v>
      </c>
      <c r="AD51" s="18">
        <v>0</v>
      </c>
      <c r="AE51" s="18">
        <v>0</v>
      </c>
      <c r="AF51" s="18">
        <v>0</v>
      </c>
      <c r="AG51" s="18">
        <v>0</v>
      </c>
      <c r="AH51" s="18">
        <v>0</v>
      </c>
      <c r="AI51" s="18">
        <v>0</v>
      </c>
      <c r="AJ51" s="18">
        <v>0</v>
      </c>
      <c r="AK51" s="18">
        <v>0</v>
      </c>
      <c r="AL51" s="18">
        <v>0</v>
      </c>
      <c r="AM51" s="18">
        <v>0</v>
      </c>
    </row>
    <row r="52" spans="1:39" ht="120" x14ac:dyDescent="0.25">
      <c r="A52" s="7">
        <v>46</v>
      </c>
      <c r="B52" s="7" t="s">
        <v>758</v>
      </c>
      <c r="C52" s="7">
        <v>999</v>
      </c>
      <c r="D52" s="8">
        <v>3</v>
      </c>
      <c r="E52" s="8" t="s">
        <v>206</v>
      </c>
      <c r="F52" s="8" t="s">
        <v>207</v>
      </c>
      <c r="G52" s="8" t="s">
        <v>9</v>
      </c>
      <c r="H52" s="8" t="s">
        <v>385</v>
      </c>
      <c r="I52" s="8" t="s">
        <v>23</v>
      </c>
      <c r="J52" s="8" t="s">
        <v>380</v>
      </c>
      <c r="K52" s="8" t="s">
        <v>574</v>
      </c>
      <c r="L52" s="8" t="s">
        <v>492</v>
      </c>
      <c r="M52" s="8" t="s">
        <v>651</v>
      </c>
      <c r="N52" s="8" t="s">
        <v>700</v>
      </c>
      <c r="O52" s="9">
        <v>4700000</v>
      </c>
      <c r="P52" s="10">
        <v>13</v>
      </c>
      <c r="Q52" s="10">
        <f t="shared" si="0"/>
        <v>61100000</v>
      </c>
      <c r="R52" s="10">
        <v>42</v>
      </c>
      <c r="S52" s="18">
        <v>13</v>
      </c>
      <c r="T52" s="18">
        <v>0</v>
      </c>
      <c r="U52" s="18">
        <v>0</v>
      </c>
      <c r="V52" s="18">
        <v>0</v>
      </c>
      <c r="W52" s="18"/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0</v>
      </c>
      <c r="AF52" s="18">
        <v>0</v>
      </c>
      <c r="AG52" s="18">
        <v>0</v>
      </c>
      <c r="AH52" s="18">
        <v>0</v>
      </c>
      <c r="AI52" s="18">
        <v>0</v>
      </c>
      <c r="AJ52" s="18">
        <v>0</v>
      </c>
      <c r="AK52" s="18">
        <v>0</v>
      </c>
      <c r="AL52" s="18">
        <v>0</v>
      </c>
      <c r="AM52" s="18">
        <v>0</v>
      </c>
    </row>
    <row r="53" spans="1:39" ht="72" x14ac:dyDescent="0.25">
      <c r="A53" s="7">
        <v>47</v>
      </c>
      <c r="B53" s="7" t="s">
        <v>759</v>
      </c>
      <c r="C53" s="7">
        <v>1000</v>
      </c>
      <c r="D53" s="8">
        <v>3</v>
      </c>
      <c r="E53" s="8" t="s">
        <v>208</v>
      </c>
      <c r="F53" s="8" t="s">
        <v>209</v>
      </c>
      <c r="G53" s="8" t="s">
        <v>14</v>
      </c>
      <c r="H53" s="8" t="s">
        <v>386</v>
      </c>
      <c r="I53" s="8" t="s">
        <v>23</v>
      </c>
      <c r="J53" s="8" t="s">
        <v>387</v>
      </c>
      <c r="K53" s="8" t="s">
        <v>575</v>
      </c>
      <c r="L53" s="8" t="s">
        <v>493</v>
      </c>
      <c r="M53" s="8" t="s">
        <v>653</v>
      </c>
      <c r="N53" s="8" t="s">
        <v>697</v>
      </c>
      <c r="O53" s="9">
        <v>7000000</v>
      </c>
      <c r="P53" s="10">
        <v>13</v>
      </c>
      <c r="Q53" s="10">
        <f t="shared" si="0"/>
        <v>91000000</v>
      </c>
      <c r="R53" s="10">
        <v>150</v>
      </c>
      <c r="S53" s="18">
        <v>13</v>
      </c>
      <c r="T53" s="18">
        <v>0</v>
      </c>
      <c r="U53" s="18">
        <v>0</v>
      </c>
      <c r="V53" s="18">
        <v>0</v>
      </c>
      <c r="W53" s="18"/>
      <c r="X53" s="18">
        <v>0</v>
      </c>
      <c r="Y53" s="18">
        <v>0</v>
      </c>
      <c r="Z53" s="18">
        <v>0</v>
      </c>
      <c r="AA53" s="18">
        <v>0</v>
      </c>
      <c r="AB53" s="18">
        <v>0</v>
      </c>
      <c r="AC53" s="18">
        <v>0</v>
      </c>
      <c r="AD53" s="18">
        <v>0</v>
      </c>
      <c r="AE53" s="18">
        <v>0</v>
      </c>
      <c r="AF53" s="18">
        <v>0</v>
      </c>
      <c r="AG53" s="18">
        <v>0</v>
      </c>
      <c r="AH53" s="18">
        <v>0</v>
      </c>
      <c r="AI53" s="18">
        <v>0</v>
      </c>
      <c r="AJ53" s="18">
        <v>0</v>
      </c>
      <c r="AK53" s="18">
        <v>0</v>
      </c>
      <c r="AL53" s="18">
        <v>0</v>
      </c>
      <c r="AM53" s="18">
        <v>0</v>
      </c>
    </row>
    <row r="54" spans="1:39" ht="72" x14ac:dyDescent="0.25">
      <c r="A54" s="7">
        <v>48</v>
      </c>
      <c r="B54" s="7" t="s">
        <v>760</v>
      </c>
      <c r="C54" s="7">
        <v>1001</v>
      </c>
      <c r="D54" s="8">
        <v>3</v>
      </c>
      <c r="E54" s="8" t="s">
        <v>210</v>
      </c>
      <c r="F54" s="8" t="s">
        <v>211</v>
      </c>
      <c r="G54" s="8" t="s">
        <v>14</v>
      </c>
      <c r="H54" s="8" t="s">
        <v>386</v>
      </c>
      <c r="I54" s="8" t="s">
        <v>23</v>
      </c>
      <c r="J54" s="8" t="s">
        <v>387</v>
      </c>
      <c r="K54" s="8" t="s">
        <v>576</v>
      </c>
      <c r="L54" s="8" t="s">
        <v>493</v>
      </c>
      <c r="M54" s="8" t="s">
        <v>653</v>
      </c>
      <c r="N54" s="8" t="s">
        <v>697</v>
      </c>
      <c r="O54" s="9">
        <v>8000000</v>
      </c>
      <c r="P54" s="10">
        <v>13</v>
      </c>
      <c r="Q54" s="10">
        <f t="shared" si="0"/>
        <v>104000000</v>
      </c>
      <c r="R54" s="10">
        <v>150</v>
      </c>
      <c r="S54" s="18">
        <v>13</v>
      </c>
      <c r="T54" s="18">
        <v>0</v>
      </c>
      <c r="U54" s="18">
        <v>0</v>
      </c>
      <c r="V54" s="18">
        <v>0</v>
      </c>
      <c r="W54" s="18"/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0</v>
      </c>
      <c r="AH54" s="18">
        <v>0</v>
      </c>
      <c r="AI54" s="18">
        <v>0</v>
      </c>
      <c r="AJ54" s="18">
        <v>0</v>
      </c>
      <c r="AK54" s="18">
        <v>0</v>
      </c>
      <c r="AL54" s="18">
        <v>0</v>
      </c>
      <c r="AM54" s="18">
        <v>0</v>
      </c>
    </row>
    <row r="55" spans="1:39" ht="84" x14ac:dyDescent="0.25">
      <c r="A55" s="7">
        <v>49</v>
      </c>
      <c r="B55" s="7" t="s">
        <v>761</v>
      </c>
      <c r="C55" s="7">
        <v>1005</v>
      </c>
      <c r="D55" s="8">
        <v>3</v>
      </c>
      <c r="E55" s="8" t="s">
        <v>212</v>
      </c>
      <c r="F55" s="8" t="s">
        <v>212</v>
      </c>
      <c r="G55" s="8" t="s">
        <v>13</v>
      </c>
      <c r="H55" s="8" t="s">
        <v>109</v>
      </c>
      <c r="I55" s="8" t="s">
        <v>388</v>
      </c>
      <c r="J55" s="8" t="s">
        <v>389</v>
      </c>
      <c r="K55" s="8" t="s">
        <v>577</v>
      </c>
      <c r="L55" s="8" t="s">
        <v>120</v>
      </c>
      <c r="M55" s="8" t="s">
        <v>115</v>
      </c>
      <c r="N55" s="8" t="s">
        <v>42</v>
      </c>
      <c r="O55" s="9">
        <v>4752000</v>
      </c>
      <c r="P55" s="10">
        <v>225</v>
      </c>
      <c r="Q55" s="10">
        <f t="shared" si="0"/>
        <v>1069200000</v>
      </c>
      <c r="R55" s="10">
        <v>144</v>
      </c>
      <c r="S55" s="18">
        <v>225</v>
      </c>
      <c r="T55" s="18">
        <v>0</v>
      </c>
      <c r="U55" s="18">
        <v>0</v>
      </c>
      <c r="V55" s="18">
        <v>0</v>
      </c>
      <c r="W55" s="18"/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</row>
    <row r="56" spans="1:39" ht="132" x14ac:dyDescent="0.25">
      <c r="A56" s="7">
        <v>50</v>
      </c>
      <c r="B56" s="7" t="s">
        <v>762</v>
      </c>
      <c r="C56" s="7">
        <v>1109</v>
      </c>
      <c r="D56" s="8">
        <v>3</v>
      </c>
      <c r="E56" s="8" t="s">
        <v>213</v>
      </c>
      <c r="F56" s="8" t="s">
        <v>214</v>
      </c>
      <c r="G56" s="8" t="s">
        <v>13</v>
      </c>
      <c r="H56" s="8" t="s">
        <v>379</v>
      </c>
      <c r="I56" s="8" t="s">
        <v>23</v>
      </c>
      <c r="J56" s="8" t="s">
        <v>380</v>
      </c>
      <c r="K56" s="8" t="s">
        <v>578</v>
      </c>
      <c r="L56" s="8" t="s">
        <v>489</v>
      </c>
      <c r="M56" s="8" t="s">
        <v>640</v>
      </c>
      <c r="N56" s="8" t="s">
        <v>700</v>
      </c>
      <c r="O56" s="9">
        <v>2500000</v>
      </c>
      <c r="P56" s="10">
        <v>25</v>
      </c>
      <c r="Q56" s="10">
        <f t="shared" si="0"/>
        <v>62500000</v>
      </c>
      <c r="R56" s="10">
        <v>42</v>
      </c>
      <c r="S56" s="18">
        <v>25</v>
      </c>
      <c r="T56" s="18">
        <v>0</v>
      </c>
      <c r="U56" s="18">
        <v>0</v>
      </c>
      <c r="V56" s="18">
        <v>0</v>
      </c>
      <c r="W56" s="18"/>
      <c r="X56" s="18">
        <v>0</v>
      </c>
      <c r="Y56" s="18">
        <v>0</v>
      </c>
      <c r="Z56" s="18">
        <v>0</v>
      </c>
      <c r="AA56" s="18">
        <v>0</v>
      </c>
      <c r="AB56" s="18">
        <v>0</v>
      </c>
      <c r="AC56" s="18">
        <v>0</v>
      </c>
      <c r="AD56" s="18">
        <v>0</v>
      </c>
      <c r="AE56" s="18">
        <v>0</v>
      </c>
      <c r="AF56" s="18">
        <v>0</v>
      </c>
      <c r="AG56" s="18">
        <v>0</v>
      </c>
      <c r="AH56" s="18">
        <v>0</v>
      </c>
      <c r="AI56" s="18">
        <v>0</v>
      </c>
      <c r="AJ56" s="18">
        <v>0</v>
      </c>
      <c r="AK56" s="18">
        <v>0</v>
      </c>
      <c r="AL56" s="18">
        <v>0</v>
      </c>
      <c r="AM56" s="18">
        <v>0</v>
      </c>
    </row>
    <row r="57" spans="1:39" ht="96" x14ac:dyDescent="0.25">
      <c r="A57" s="7">
        <v>51</v>
      </c>
      <c r="B57" s="7" t="s">
        <v>763</v>
      </c>
      <c r="C57" s="7">
        <v>1110</v>
      </c>
      <c r="D57" s="8">
        <v>3</v>
      </c>
      <c r="E57" s="8" t="s">
        <v>215</v>
      </c>
      <c r="F57" s="8" t="s">
        <v>216</v>
      </c>
      <c r="G57" s="8" t="s">
        <v>13</v>
      </c>
      <c r="H57" s="8" t="s">
        <v>379</v>
      </c>
      <c r="I57" s="8" t="s">
        <v>23</v>
      </c>
      <c r="J57" s="8" t="s">
        <v>380</v>
      </c>
      <c r="K57" s="8" t="s">
        <v>579</v>
      </c>
      <c r="L57" s="8" t="s">
        <v>489</v>
      </c>
      <c r="M57" s="8" t="s">
        <v>640</v>
      </c>
      <c r="N57" s="8" t="s">
        <v>700</v>
      </c>
      <c r="O57" s="9">
        <v>2700000</v>
      </c>
      <c r="P57" s="10">
        <v>25</v>
      </c>
      <c r="Q57" s="10">
        <f t="shared" si="0"/>
        <v>67500000</v>
      </c>
      <c r="R57" s="10">
        <v>42</v>
      </c>
      <c r="S57" s="18">
        <v>25</v>
      </c>
      <c r="T57" s="18">
        <v>0</v>
      </c>
      <c r="U57" s="18">
        <v>0</v>
      </c>
      <c r="V57" s="18">
        <v>0</v>
      </c>
      <c r="W57" s="18"/>
      <c r="X57" s="18">
        <v>0</v>
      </c>
      <c r="Y57" s="18">
        <v>0</v>
      </c>
      <c r="Z57" s="18">
        <v>0</v>
      </c>
      <c r="AA57" s="18">
        <v>0</v>
      </c>
      <c r="AB57" s="18">
        <v>0</v>
      </c>
      <c r="AC57" s="18">
        <v>0</v>
      </c>
      <c r="AD57" s="18">
        <v>0</v>
      </c>
      <c r="AE57" s="18">
        <v>0</v>
      </c>
      <c r="AF57" s="18">
        <v>0</v>
      </c>
      <c r="AG57" s="18">
        <v>0</v>
      </c>
      <c r="AH57" s="18">
        <v>0</v>
      </c>
      <c r="AI57" s="18">
        <v>0</v>
      </c>
      <c r="AJ57" s="18">
        <v>0</v>
      </c>
      <c r="AK57" s="18">
        <v>0</v>
      </c>
      <c r="AL57" s="18">
        <v>0</v>
      </c>
      <c r="AM57" s="18">
        <v>0</v>
      </c>
    </row>
    <row r="58" spans="1:39" ht="60" x14ac:dyDescent="0.25">
      <c r="A58" s="7">
        <v>52</v>
      </c>
      <c r="B58" s="7" t="s">
        <v>764</v>
      </c>
      <c r="C58" s="7">
        <v>1133</v>
      </c>
      <c r="D58" s="8">
        <v>3</v>
      </c>
      <c r="E58" s="8" t="s">
        <v>217</v>
      </c>
      <c r="F58" s="8" t="s">
        <v>218</v>
      </c>
      <c r="G58" s="8" t="s">
        <v>13</v>
      </c>
      <c r="H58" s="8" t="s">
        <v>390</v>
      </c>
      <c r="I58" s="8" t="s">
        <v>22</v>
      </c>
      <c r="J58" s="8" t="s">
        <v>391</v>
      </c>
      <c r="K58" s="8" t="s">
        <v>580</v>
      </c>
      <c r="L58" s="8" t="s">
        <v>494</v>
      </c>
      <c r="M58" s="8" t="s">
        <v>654</v>
      </c>
      <c r="N58" s="8" t="s">
        <v>63</v>
      </c>
      <c r="O58" s="9">
        <v>110000</v>
      </c>
      <c r="P58" s="10">
        <v>1904</v>
      </c>
      <c r="Q58" s="10">
        <f t="shared" si="0"/>
        <v>209440000</v>
      </c>
      <c r="R58" s="10">
        <v>170</v>
      </c>
      <c r="S58" s="18">
        <v>750</v>
      </c>
      <c r="T58" s="18">
        <v>0</v>
      </c>
      <c r="U58" s="18">
        <v>0</v>
      </c>
      <c r="V58" s="18">
        <v>0</v>
      </c>
      <c r="W58" s="18"/>
      <c r="X58" s="18">
        <v>60</v>
      </c>
      <c r="Y58" s="18">
        <v>300</v>
      </c>
      <c r="Z58" s="18">
        <v>0</v>
      </c>
      <c r="AA58" s="18">
        <v>0</v>
      </c>
      <c r="AB58" s="18">
        <v>90</v>
      </c>
      <c r="AC58" s="18">
        <v>0</v>
      </c>
      <c r="AD58" s="18">
        <v>0</v>
      </c>
      <c r="AE58" s="18">
        <v>0</v>
      </c>
      <c r="AF58" s="18">
        <v>0</v>
      </c>
      <c r="AG58" s="18">
        <v>304</v>
      </c>
      <c r="AH58" s="18">
        <v>50</v>
      </c>
      <c r="AI58" s="18">
        <v>320</v>
      </c>
      <c r="AJ58" s="18">
        <v>0</v>
      </c>
      <c r="AK58" s="18">
        <v>0</v>
      </c>
      <c r="AL58" s="18">
        <v>30</v>
      </c>
      <c r="AM58" s="18">
        <v>0</v>
      </c>
    </row>
    <row r="59" spans="1:39" ht="48" x14ac:dyDescent="0.25">
      <c r="A59" s="7">
        <v>53</v>
      </c>
      <c r="B59" s="7" t="s">
        <v>765</v>
      </c>
      <c r="C59" s="7">
        <v>1136</v>
      </c>
      <c r="D59" s="8">
        <v>3</v>
      </c>
      <c r="E59" s="8" t="s">
        <v>219</v>
      </c>
      <c r="F59" s="8" t="s">
        <v>220</v>
      </c>
      <c r="G59" s="8" t="s">
        <v>16</v>
      </c>
      <c r="H59" s="8" t="s">
        <v>24</v>
      </c>
      <c r="I59" s="8" t="s">
        <v>23</v>
      </c>
      <c r="J59" s="8" t="s">
        <v>96</v>
      </c>
      <c r="K59" s="8" t="s">
        <v>581</v>
      </c>
      <c r="L59" s="8" t="s">
        <v>495</v>
      </c>
      <c r="M59" s="8" t="s">
        <v>655</v>
      </c>
      <c r="N59" s="8" t="s">
        <v>101</v>
      </c>
      <c r="O59" s="9">
        <v>270000</v>
      </c>
      <c r="P59" s="10">
        <v>1300</v>
      </c>
      <c r="Q59" s="10">
        <f t="shared" si="0"/>
        <v>351000000</v>
      </c>
      <c r="R59" s="10">
        <v>159</v>
      </c>
      <c r="S59" s="18">
        <v>0</v>
      </c>
      <c r="T59" s="18">
        <v>0</v>
      </c>
      <c r="U59" s="18">
        <v>0</v>
      </c>
      <c r="V59" s="18">
        <v>300</v>
      </c>
      <c r="W59" s="18"/>
      <c r="X59" s="18">
        <v>0</v>
      </c>
      <c r="Y59" s="18">
        <v>0</v>
      </c>
      <c r="Z59" s="18">
        <v>1000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18">
        <v>0</v>
      </c>
      <c r="AG59" s="18">
        <v>0</v>
      </c>
      <c r="AH59" s="18">
        <v>0</v>
      </c>
      <c r="AI59" s="18">
        <v>0</v>
      </c>
      <c r="AJ59" s="18">
        <v>0</v>
      </c>
      <c r="AK59" s="18">
        <v>0</v>
      </c>
      <c r="AL59" s="18">
        <v>0</v>
      </c>
      <c r="AM59" s="18">
        <v>0</v>
      </c>
    </row>
    <row r="60" spans="1:39" ht="48" x14ac:dyDescent="0.25">
      <c r="A60" s="7">
        <v>54</v>
      </c>
      <c r="B60" s="7" t="s">
        <v>766</v>
      </c>
      <c r="C60" s="7">
        <v>1137</v>
      </c>
      <c r="D60" s="8">
        <v>3</v>
      </c>
      <c r="E60" s="8" t="s">
        <v>221</v>
      </c>
      <c r="F60" s="8" t="s">
        <v>221</v>
      </c>
      <c r="G60" s="8" t="s">
        <v>16</v>
      </c>
      <c r="H60" s="8" t="s">
        <v>24</v>
      </c>
      <c r="I60" s="8" t="s">
        <v>23</v>
      </c>
      <c r="J60" s="8" t="s">
        <v>96</v>
      </c>
      <c r="K60" s="8" t="s">
        <v>582</v>
      </c>
      <c r="L60" s="8" t="s">
        <v>495</v>
      </c>
      <c r="M60" s="8" t="s">
        <v>656</v>
      </c>
      <c r="N60" s="8" t="s">
        <v>101</v>
      </c>
      <c r="O60" s="9">
        <v>90000</v>
      </c>
      <c r="P60" s="10">
        <v>11275</v>
      </c>
      <c r="Q60" s="10">
        <f t="shared" si="0"/>
        <v>1014750000</v>
      </c>
      <c r="R60" s="10">
        <v>159</v>
      </c>
      <c r="S60" s="18">
        <v>5775</v>
      </c>
      <c r="T60" s="18">
        <v>2250</v>
      </c>
      <c r="U60" s="18">
        <v>0</v>
      </c>
      <c r="V60" s="18">
        <v>1200</v>
      </c>
      <c r="W60" s="18"/>
      <c r="X60" s="18">
        <v>0</v>
      </c>
      <c r="Y60" s="18">
        <v>0</v>
      </c>
      <c r="Z60" s="18">
        <v>2000</v>
      </c>
      <c r="AA60" s="18">
        <v>50</v>
      </c>
      <c r="AB60" s="18">
        <v>0</v>
      </c>
      <c r="AC60" s="18">
        <v>0</v>
      </c>
      <c r="AD60" s="18">
        <v>0</v>
      </c>
      <c r="AE60" s="18">
        <v>0</v>
      </c>
      <c r="AF60" s="18">
        <v>0</v>
      </c>
      <c r="AG60" s="18">
        <v>0</v>
      </c>
      <c r="AH60" s="18">
        <v>0</v>
      </c>
      <c r="AI60" s="18">
        <v>0</v>
      </c>
      <c r="AJ60" s="18">
        <v>0</v>
      </c>
      <c r="AK60" s="18">
        <v>0</v>
      </c>
      <c r="AL60" s="18">
        <v>0</v>
      </c>
      <c r="AM60" s="18">
        <v>0</v>
      </c>
    </row>
    <row r="61" spans="1:39" ht="144" x14ac:dyDescent="0.25">
      <c r="A61" s="7">
        <v>55</v>
      </c>
      <c r="B61" s="7" t="s">
        <v>767</v>
      </c>
      <c r="C61" s="7">
        <v>1163</v>
      </c>
      <c r="D61" s="8">
        <v>3</v>
      </c>
      <c r="E61" s="8" t="s">
        <v>222</v>
      </c>
      <c r="F61" s="8" t="s">
        <v>223</v>
      </c>
      <c r="G61" s="8" t="s">
        <v>15</v>
      </c>
      <c r="H61" s="8" t="s">
        <v>392</v>
      </c>
      <c r="I61" s="8" t="s">
        <v>393</v>
      </c>
      <c r="J61" s="8" t="s">
        <v>338</v>
      </c>
      <c r="K61" s="8" t="s">
        <v>583</v>
      </c>
      <c r="L61" s="8" t="s">
        <v>496</v>
      </c>
      <c r="M61" s="8" t="s">
        <v>657</v>
      </c>
      <c r="N61" s="8" t="s">
        <v>41</v>
      </c>
      <c r="O61" s="9">
        <v>475000</v>
      </c>
      <c r="P61" s="10">
        <v>5</v>
      </c>
      <c r="Q61" s="10">
        <f t="shared" si="0"/>
        <v>2375000</v>
      </c>
      <c r="R61" s="10">
        <v>75</v>
      </c>
      <c r="S61" s="18">
        <v>0</v>
      </c>
      <c r="T61" s="18">
        <v>0</v>
      </c>
      <c r="U61" s="18">
        <v>0</v>
      </c>
      <c r="V61" s="18">
        <v>0</v>
      </c>
      <c r="W61" s="18"/>
      <c r="X61" s="18">
        <v>0</v>
      </c>
      <c r="Y61" s="18">
        <v>0</v>
      </c>
      <c r="Z61" s="18">
        <v>5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  <c r="AF61" s="18">
        <v>0</v>
      </c>
      <c r="AG61" s="18">
        <v>0</v>
      </c>
      <c r="AH61" s="18">
        <v>0</v>
      </c>
      <c r="AI61" s="18">
        <v>0</v>
      </c>
      <c r="AJ61" s="18">
        <v>0</v>
      </c>
      <c r="AK61" s="18">
        <v>0</v>
      </c>
      <c r="AL61" s="18">
        <v>0</v>
      </c>
      <c r="AM61" s="18">
        <v>0</v>
      </c>
    </row>
    <row r="62" spans="1:39" ht="180" x14ac:dyDescent="0.25">
      <c r="A62" s="7">
        <v>56</v>
      </c>
      <c r="B62" s="7" t="s">
        <v>768</v>
      </c>
      <c r="C62" s="7">
        <v>1167</v>
      </c>
      <c r="D62" s="8">
        <v>3</v>
      </c>
      <c r="E62" s="8" t="s">
        <v>224</v>
      </c>
      <c r="F62" s="8" t="s">
        <v>225</v>
      </c>
      <c r="G62" s="8" t="s">
        <v>15</v>
      </c>
      <c r="H62" s="8" t="s">
        <v>392</v>
      </c>
      <c r="I62" s="8" t="s">
        <v>393</v>
      </c>
      <c r="J62" s="8" t="s">
        <v>338</v>
      </c>
      <c r="K62" s="8" t="s">
        <v>584</v>
      </c>
      <c r="L62" s="8" t="s">
        <v>496</v>
      </c>
      <c r="M62" s="8" t="s">
        <v>658</v>
      </c>
      <c r="N62" s="8" t="s">
        <v>41</v>
      </c>
      <c r="O62" s="9">
        <v>475000</v>
      </c>
      <c r="P62" s="10">
        <v>240</v>
      </c>
      <c r="Q62" s="10">
        <f t="shared" si="0"/>
        <v>114000000</v>
      </c>
      <c r="R62" s="10">
        <v>75</v>
      </c>
      <c r="S62" s="18">
        <v>30</v>
      </c>
      <c r="T62" s="18">
        <v>200</v>
      </c>
      <c r="U62" s="18">
        <v>0</v>
      </c>
      <c r="V62" s="18">
        <v>0</v>
      </c>
      <c r="W62" s="18"/>
      <c r="X62" s="18">
        <v>0</v>
      </c>
      <c r="Y62" s="18">
        <v>0</v>
      </c>
      <c r="Z62" s="18">
        <v>10</v>
      </c>
      <c r="AA62" s="18">
        <v>0</v>
      </c>
      <c r="AB62" s="18">
        <v>0</v>
      </c>
      <c r="AC62" s="18">
        <v>0</v>
      </c>
      <c r="AD62" s="18">
        <v>0</v>
      </c>
      <c r="AE62" s="18">
        <v>0</v>
      </c>
      <c r="AF62" s="18">
        <v>0</v>
      </c>
      <c r="AG62" s="18">
        <v>0</v>
      </c>
      <c r="AH62" s="18">
        <v>0</v>
      </c>
      <c r="AI62" s="18">
        <v>0</v>
      </c>
      <c r="AJ62" s="18">
        <v>0</v>
      </c>
      <c r="AK62" s="18">
        <v>0</v>
      </c>
      <c r="AL62" s="18">
        <v>0</v>
      </c>
      <c r="AM62" s="18">
        <v>0</v>
      </c>
    </row>
    <row r="63" spans="1:39" ht="120" x14ac:dyDescent="0.25">
      <c r="A63" s="7">
        <v>57</v>
      </c>
      <c r="B63" s="7" t="s">
        <v>769</v>
      </c>
      <c r="C63" s="7">
        <v>1213</v>
      </c>
      <c r="D63" s="8">
        <v>3</v>
      </c>
      <c r="E63" s="8" t="s">
        <v>226</v>
      </c>
      <c r="F63" s="8" t="s">
        <v>226</v>
      </c>
      <c r="G63" s="8" t="s">
        <v>323</v>
      </c>
      <c r="H63" s="8" t="s">
        <v>394</v>
      </c>
      <c r="I63" s="8" t="s">
        <v>23</v>
      </c>
      <c r="J63" s="8" t="s">
        <v>395</v>
      </c>
      <c r="K63" s="8" t="s">
        <v>585</v>
      </c>
      <c r="L63" s="8" t="s">
        <v>497</v>
      </c>
      <c r="M63" s="8" t="s">
        <v>659</v>
      </c>
      <c r="N63" s="8" t="s">
        <v>705</v>
      </c>
      <c r="O63" s="9">
        <v>29500</v>
      </c>
      <c r="P63" s="10">
        <v>400</v>
      </c>
      <c r="Q63" s="10">
        <f t="shared" si="0"/>
        <v>11800000</v>
      </c>
      <c r="R63" s="10">
        <v>151</v>
      </c>
      <c r="S63" s="18">
        <v>0</v>
      </c>
      <c r="T63" s="18">
        <v>0</v>
      </c>
      <c r="U63" s="18">
        <v>0</v>
      </c>
      <c r="V63" s="18">
        <v>0</v>
      </c>
      <c r="W63" s="18"/>
      <c r="X63" s="18">
        <v>0</v>
      </c>
      <c r="Y63" s="18">
        <v>0</v>
      </c>
      <c r="Z63" s="18">
        <v>0</v>
      </c>
      <c r="AA63" s="18">
        <v>0</v>
      </c>
      <c r="AB63" s="18">
        <v>0</v>
      </c>
      <c r="AC63" s="18">
        <v>0</v>
      </c>
      <c r="AD63" s="18">
        <v>0</v>
      </c>
      <c r="AE63" s="18">
        <v>0</v>
      </c>
      <c r="AF63" s="18">
        <v>0</v>
      </c>
      <c r="AG63" s="18">
        <v>0</v>
      </c>
      <c r="AH63" s="18">
        <v>400</v>
      </c>
      <c r="AI63" s="18">
        <v>0</v>
      </c>
      <c r="AJ63" s="18">
        <v>0</v>
      </c>
      <c r="AK63" s="18">
        <v>0</v>
      </c>
      <c r="AL63" s="18">
        <v>0</v>
      </c>
      <c r="AM63" s="18">
        <v>0</v>
      </c>
    </row>
    <row r="64" spans="1:39" ht="48" x14ac:dyDescent="0.25">
      <c r="A64" s="7">
        <v>58</v>
      </c>
      <c r="B64" s="7" t="s">
        <v>770</v>
      </c>
      <c r="C64" s="7">
        <v>1228</v>
      </c>
      <c r="D64" s="8">
        <v>3</v>
      </c>
      <c r="E64" s="8" t="s">
        <v>227</v>
      </c>
      <c r="F64" s="8" t="s">
        <v>228</v>
      </c>
      <c r="G64" s="8" t="s">
        <v>15</v>
      </c>
      <c r="H64" s="8" t="s">
        <v>31</v>
      </c>
      <c r="I64" s="8" t="s">
        <v>23</v>
      </c>
      <c r="J64" s="8" t="s">
        <v>54</v>
      </c>
      <c r="K64" s="8" t="s">
        <v>586</v>
      </c>
      <c r="L64" s="8" t="s">
        <v>498</v>
      </c>
      <c r="M64" s="8" t="s">
        <v>116</v>
      </c>
      <c r="N64" s="8" t="s">
        <v>39</v>
      </c>
      <c r="O64" s="9">
        <v>11991000</v>
      </c>
      <c r="P64" s="10">
        <v>20</v>
      </c>
      <c r="Q64" s="10">
        <f t="shared" si="0"/>
        <v>239820000</v>
      </c>
      <c r="R64" s="10">
        <v>152</v>
      </c>
      <c r="S64" s="18">
        <v>0</v>
      </c>
      <c r="T64" s="18">
        <v>20</v>
      </c>
      <c r="U64" s="18">
        <v>0</v>
      </c>
      <c r="V64" s="18">
        <v>0</v>
      </c>
      <c r="W64" s="18"/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8">
        <v>0</v>
      </c>
      <c r="AD64" s="18">
        <v>0</v>
      </c>
      <c r="AE64" s="18">
        <v>0</v>
      </c>
      <c r="AF64" s="18">
        <v>0</v>
      </c>
      <c r="AG64" s="18">
        <v>0</v>
      </c>
      <c r="AH64" s="18">
        <v>0</v>
      </c>
      <c r="AI64" s="18">
        <v>0</v>
      </c>
      <c r="AJ64" s="18">
        <v>0</v>
      </c>
      <c r="AK64" s="18">
        <v>0</v>
      </c>
      <c r="AL64" s="18">
        <v>0</v>
      </c>
      <c r="AM64" s="18">
        <v>0</v>
      </c>
    </row>
    <row r="65" spans="1:39" ht="36" x14ac:dyDescent="0.25">
      <c r="A65" s="7">
        <v>59</v>
      </c>
      <c r="B65" s="7" t="s">
        <v>771</v>
      </c>
      <c r="C65" s="7">
        <v>1261</v>
      </c>
      <c r="D65" s="8">
        <v>3</v>
      </c>
      <c r="E65" s="8" t="s">
        <v>229</v>
      </c>
      <c r="F65" s="8" t="s">
        <v>230</v>
      </c>
      <c r="G65" s="8" t="s">
        <v>13</v>
      </c>
      <c r="H65" s="8" t="s">
        <v>27</v>
      </c>
      <c r="I65" s="8" t="s">
        <v>33</v>
      </c>
      <c r="J65" s="8" t="s">
        <v>365</v>
      </c>
      <c r="K65" s="8" t="s">
        <v>587</v>
      </c>
      <c r="L65" s="8" t="s">
        <v>499</v>
      </c>
      <c r="M65" s="8" t="s">
        <v>643</v>
      </c>
      <c r="N65" s="8" t="s">
        <v>702</v>
      </c>
      <c r="O65" s="9">
        <v>33346992</v>
      </c>
      <c r="P65" s="10">
        <v>43</v>
      </c>
      <c r="Q65" s="10">
        <f t="shared" si="0"/>
        <v>1433920656</v>
      </c>
      <c r="R65" s="10">
        <v>54</v>
      </c>
      <c r="S65" s="18">
        <v>38</v>
      </c>
      <c r="T65" s="18">
        <v>0</v>
      </c>
      <c r="U65" s="18">
        <v>0</v>
      </c>
      <c r="V65" s="18">
        <v>0</v>
      </c>
      <c r="W65" s="18"/>
      <c r="X65" s="18">
        <v>0</v>
      </c>
      <c r="Y65" s="18">
        <v>0</v>
      </c>
      <c r="Z65" s="18">
        <v>5</v>
      </c>
      <c r="AA65" s="18">
        <v>0</v>
      </c>
      <c r="AB65" s="18">
        <v>0</v>
      </c>
      <c r="AC65" s="18">
        <v>0</v>
      </c>
      <c r="AD65" s="18">
        <v>0</v>
      </c>
      <c r="AE65" s="18">
        <v>0</v>
      </c>
      <c r="AF65" s="18">
        <v>0</v>
      </c>
      <c r="AG65" s="18">
        <v>0</v>
      </c>
      <c r="AH65" s="18">
        <v>0</v>
      </c>
      <c r="AI65" s="18">
        <v>0</v>
      </c>
      <c r="AJ65" s="18">
        <v>0</v>
      </c>
      <c r="AK65" s="18">
        <v>0</v>
      </c>
      <c r="AL65" s="18">
        <v>0</v>
      </c>
      <c r="AM65" s="18">
        <v>0</v>
      </c>
    </row>
    <row r="66" spans="1:39" ht="72" x14ac:dyDescent="0.25">
      <c r="A66" s="7">
        <v>60</v>
      </c>
      <c r="B66" s="7" t="s">
        <v>772</v>
      </c>
      <c r="C66" s="7">
        <v>1292</v>
      </c>
      <c r="D66" s="8">
        <v>3</v>
      </c>
      <c r="E66" s="8" t="s">
        <v>231</v>
      </c>
      <c r="F66" s="8" t="s">
        <v>232</v>
      </c>
      <c r="G66" s="8" t="s">
        <v>13</v>
      </c>
      <c r="H66" s="8" t="s">
        <v>383</v>
      </c>
      <c r="I66" s="8" t="s">
        <v>23</v>
      </c>
      <c r="J66" s="8" t="s">
        <v>384</v>
      </c>
      <c r="K66" s="8" t="s">
        <v>588</v>
      </c>
      <c r="L66" s="8" t="s">
        <v>491</v>
      </c>
      <c r="M66" s="8" t="s">
        <v>660</v>
      </c>
      <c r="N66" s="8" t="s">
        <v>704</v>
      </c>
      <c r="O66" s="9">
        <v>23500000</v>
      </c>
      <c r="P66" s="10">
        <v>30</v>
      </c>
      <c r="Q66" s="10">
        <f t="shared" si="0"/>
        <v>705000000</v>
      </c>
      <c r="R66" s="10">
        <v>129</v>
      </c>
      <c r="S66" s="18">
        <v>30</v>
      </c>
      <c r="T66" s="18">
        <v>0</v>
      </c>
      <c r="U66" s="18">
        <v>0</v>
      </c>
      <c r="V66" s="18">
        <v>0</v>
      </c>
      <c r="W66" s="18"/>
      <c r="X66" s="18">
        <v>0</v>
      </c>
      <c r="Y66" s="18">
        <v>0</v>
      </c>
      <c r="Z66" s="18">
        <v>0</v>
      </c>
      <c r="AA66" s="18">
        <v>0</v>
      </c>
      <c r="AB66" s="18">
        <v>0</v>
      </c>
      <c r="AC66" s="18">
        <v>0</v>
      </c>
      <c r="AD66" s="18">
        <v>0</v>
      </c>
      <c r="AE66" s="18">
        <v>0</v>
      </c>
      <c r="AF66" s="18">
        <v>0</v>
      </c>
      <c r="AG66" s="18">
        <v>0</v>
      </c>
      <c r="AH66" s="18">
        <v>0</v>
      </c>
      <c r="AI66" s="18">
        <v>0</v>
      </c>
      <c r="AJ66" s="18">
        <v>0</v>
      </c>
      <c r="AK66" s="18">
        <v>0</v>
      </c>
      <c r="AL66" s="18">
        <v>0</v>
      </c>
      <c r="AM66" s="18">
        <v>0</v>
      </c>
    </row>
    <row r="67" spans="1:39" ht="60" x14ac:dyDescent="0.25">
      <c r="A67" s="7">
        <v>61</v>
      </c>
      <c r="B67" s="7" t="s">
        <v>773</v>
      </c>
      <c r="C67" s="7">
        <v>1325</v>
      </c>
      <c r="D67" s="8">
        <v>3</v>
      </c>
      <c r="E67" s="8" t="s">
        <v>233</v>
      </c>
      <c r="F67" s="8" t="s">
        <v>234</v>
      </c>
      <c r="G67" s="8" t="s">
        <v>13</v>
      </c>
      <c r="H67" s="8" t="s">
        <v>346</v>
      </c>
      <c r="I67" s="8" t="s">
        <v>36</v>
      </c>
      <c r="J67" s="8" t="s">
        <v>347</v>
      </c>
      <c r="K67" s="8" t="s">
        <v>589</v>
      </c>
      <c r="L67" s="8" t="s">
        <v>486</v>
      </c>
      <c r="M67" s="8" t="s">
        <v>661</v>
      </c>
      <c r="N67" s="8" t="s">
        <v>699</v>
      </c>
      <c r="O67" s="9">
        <v>590000</v>
      </c>
      <c r="P67" s="10">
        <v>5</v>
      </c>
      <c r="Q67" s="10">
        <f t="shared" si="0"/>
        <v>2950000</v>
      </c>
      <c r="R67" s="10">
        <v>169</v>
      </c>
      <c r="S67" s="18">
        <v>0</v>
      </c>
      <c r="T67" s="18">
        <v>5</v>
      </c>
      <c r="U67" s="18">
        <v>0</v>
      </c>
      <c r="V67" s="18">
        <v>0</v>
      </c>
      <c r="W67" s="18"/>
      <c r="X67" s="18"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0</v>
      </c>
      <c r="AD67" s="18">
        <v>0</v>
      </c>
      <c r="AE67" s="18">
        <v>0</v>
      </c>
      <c r="AF67" s="18">
        <v>0</v>
      </c>
      <c r="AG67" s="18">
        <v>0</v>
      </c>
      <c r="AH67" s="18">
        <v>0</v>
      </c>
      <c r="AI67" s="18">
        <v>0</v>
      </c>
      <c r="AJ67" s="18">
        <v>0</v>
      </c>
      <c r="AK67" s="18">
        <v>0</v>
      </c>
      <c r="AL67" s="18">
        <v>0</v>
      </c>
      <c r="AM67" s="18">
        <v>0</v>
      </c>
    </row>
    <row r="68" spans="1:39" ht="60" x14ac:dyDescent="0.25">
      <c r="A68" s="7">
        <v>62</v>
      </c>
      <c r="B68" s="7" t="s">
        <v>774</v>
      </c>
      <c r="C68" s="7">
        <v>1328</v>
      </c>
      <c r="D68" s="8">
        <v>3</v>
      </c>
      <c r="E68" s="8" t="s">
        <v>235</v>
      </c>
      <c r="F68" s="8" t="s">
        <v>236</v>
      </c>
      <c r="G68" s="8" t="s">
        <v>13</v>
      </c>
      <c r="H68" s="8" t="s">
        <v>346</v>
      </c>
      <c r="I68" s="8" t="s">
        <v>36</v>
      </c>
      <c r="J68" s="8" t="s">
        <v>347</v>
      </c>
      <c r="K68" s="8" t="s">
        <v>590</v>
      </c>
      <c r="L68" s="8" t="s">
        <v>486</v>
      </c>
      <c r="M68" s="8" t="s">
        <v>662</v>
      </c>
      <c r="N68" s="8" t="s">
        <v>699</v>
      </c>
      <c r="O68" s="9">
        <v>515000</v>
      </c>
      <c r="P68" s="10">
        <v>5</v>
      </c>
      <c r="Q68" s="10">
        <f t="shared" si="0"/>
        <v>2575000</v>
      </c>
      <c r="R68" s="10">
        <v>169</v>
      </c>
      <c r="S68" s="18">
        <v>0</v>
      </c>
      <c r="T68" s="18">
        <v>5</v>
      </c>
      <c r="U68" s="18">
        <v>0</v>
      </c>
      <c r="V68" s="18">
        <v>0</v>
      </c>
      <c r="W68" s="18"/>
      <c r="X68" s="18">
        <v>0</v>
      </c>
      <c r="Y68" s="18">
        <v>0</v>
      </c>
      <c r="Z68" s="18">
        <v>0</v>
      </c>
      <c r="AA68" s="18">
        <v>0</v>
      </c>
      <c r="AB68" s="18">
        <v>0</v>
      </c>
      <c r="AC68" s="18">
        <v>0</v>
      </c>
      <c r="AD68" s="18">
        <v>0</v>
      </c>
      <c r="AE68" s="18">
        <v>0</v>
      </c>
      <c r="AF68" s="18">
        <v>0</v>
      </c>
      <c r="AG68" s="18">
        <v>0</v>
      </c>
      <c r="AH68" s="18">
        <v>0</v>
      </c>
      <c r="AI68" s="18">
        <v>0</v>
      </c>
      <c r="AJ68" s="18">
        <v>0</v>
      </c>
      <c r="AK68" s="18">
        <v>0</v>
      </c>
      <c r="AL68" s="18">
        <v>0</v>
      </c>
      <c r="AM68" s="18">
        <v>0</v>
      </c>
    </row>
    <row r="69" spans="1:39" ht="60" x14ac:dyDescent="0.25">
      <c r="A69" s="7">
        <v>63</v>
      </c>
      <c r="B69" s="7" t="s">
        <v>775</v>
      </c>
      <c r="C69" s="7">
        <v>1329</v>
      </c>
      <c r="D69" s="8">
        <v>3</v>
      </c>
      <c r="E69" s="8" t="s">
        <v>237</v>
      </c>
      <c r="F69" s="8" t="s">
        <v>238</v>
      </c>
      <c r="G69" s="8" t="s">
        <v>13</v>
      </c>
      <c r="H69" s="8" t="s">
        <v>346</v>
      </c>
      <c r="I69" s="8" t="s">
        <v>36</v>
      </c>
      <c r="J69" s="8" t="s">
        <v>347</v>
      </c>
      <c r="K69" s="8" t="s">
        <v>591</v>
      </c>
      <c r="L69" s="8" t="s">
        <v>500</v>
      </c>
      <c r="M69" s="8" t="s">
        <v>663</v>
      </c>
      <c r="N69" s="8" t="s">
        <v>699</v>
      </c>
      <c r="O69" s="9">
        <v>616000</v>
      </c>
      <c r="P69" s="10">
        <v>5</v>
      </c>
      <c r="Q69" s="10">
        <f t="shared" si="0"/>
        <v>3080000</v>
      </c>
      <c r="R69" s="10">
        <v>169</v>
      </c>
      <c r="S69" s="18">
        <v>0</v>
      </c>
      <c r="T69" s="18">
        <v>5</v>
      </c>
      <c r="U69" s="18">
        <v>0</v>
      </c>
      <c r="V69" s="18">
        <v>0</v>
      </c>
      <c r="W69" s="18"/>
      <c r="X69" s="18">
        <v>0</v>
      </c>
      <c r="Y69" s="18">
        <v>0</v>
      </c>
      <c r="Z69" s="18">
        <v>0</v>
      </c>
      <c r="AA69" s="18">
        <v>0</v>
      </c>
      <c r="AB69" s="18">
        <v>0</v>
      </c>
      <c r="AC69" s="18">
        <v>0</v>
      </c>
      <c r="AD69" s="18">
        <v>0</v>
      </c>
      <c r="AE69" s="18">
        <v>0</v>
      </c>
      <c r="AF69" s="18">
        <v>0</v>
      </c>
      <c r="AG69" s="18">
        <v>0</v>
      </c>
      <c r="AH69" s="18">
        <v>0</v>
      </c>
      <c r="AI69" s="18">
        <v>0</v>
      </c>
      <c r="AJ69" s="18">
        <v>0</v>
      </c>
      <c r="AK69" s="18">
        <v>0</v>
      </c>
      <c r="AL69" s="18">
        <v>0</v>
      </c>
      <c r="AM69" s="18">
        <v>0</v>
      </c>
    </row>
    <row r="70" spans="1:39" ht="132" x14ac:dyDescent="0.25">
      <c r="A70" s="7">
        <v>64</v>
      </c>
      <c r="B70" s="7" t="s">
        <v>776</v>
      </c>
      <c r="C70" s="7">
        <v>1331</v>
      </c>
      <c r="D70" s="8">
        <v>3</v>
      </c>
      <c r="E70" s="8" t="s">
        <v>239</v>
      </c>
      <c r="F70" s="8" t="s">
        <v>240</v>
      </c>
      <c r="G70" s="8" t="s">
        <v>11</v>
      </c>
      <c r="H70" s="8" t="s">
        <v>366</v>
      </c>
      <c r="I70" s="8" t="s">
        <v>396</v>
      </c>
      <c r="J70" s="8" t="s">
        <v>380</v>
      </c>
      <c r="K70" s="8" t="s">
        <v>592</v>
      </c>
      <c r="L70" s="8" t="s">
        <v>501</v>
      </c>
      <c r="M70" s="8" t="s">
        <v>103</v>
      </c>
      <c r="N70" s="8" t="s">
        <v>700</v>
      </c>
      <c r="O70" s="9">
        <v>6050000</v>
      </c>
      <c r="P70" s="10">
        <v>105</v>
      </c>
      <c r="Q70" s="10">
        <f t="shared" si="0"/>
        <v>635250000</v>
      </c>
      <c r="R70" s="10">
        <v>42</v>
      </c>
      <c r="S70" s="18">
        <v>95</v>
      </c>
      <c r="T70" s="18">
        <v>0</v>
      </c>
      <c r="U70" s="18">
        <v>0</v>
      </c>
      <c r="V70" s="18">
        <v>10</v>
      </c>
      <c r="W70" s="18"/>
      <c r="X70" s="18">
        <v>0</v>
      </c>
      <c r="Y70" s="18">
        <v>0</v>
      </c>
      <c r="Z70" s="18">
        <v>0</v>
      </c>
      <c r="AA70" s="18">
        <v>0</v>
      </c>
      <c r="AB70" s="18">
        <v>0</v>
      </c>
      <c r="AC70" s="18">
        <v>0</v>
      </c>
      <c r="AD70" s="18">
        <v>0</v>
      </c>
      <c r="AE70" s="18">
        <v>0</v>
      </c>
      <c r="AF70" s="18">
        <v>0</v>
      </c>
      <c r="AG70" s="18">
        <v>0</v>
      </c>
      <c r="AH70" s="18">
        <v>0</v>
      </c>
      <c r="AI70" s="18">
        <v>0</v>
      </c>
      <c r="AJ70" s="18">
        <v>0</v>
      </c>
      <c r="AK70" s="18">
        <v>0</v>
      </c>
      <c r="AL70" s="18">
        <v>0</v>
      </c>
      <c r="AM70" s="18">
        <v>0</v>
      </c>
    </row>
    <row r="71" spans="1:39" ht="48" x14ac:dyDescent="0.25">
      <c r="A71" s="7">
        <v>65</v>
      </c>
      <c r="B71" s="7" t="s">
        <v>777</v>
      </c>
      <c r="C71" s="7">
        <v>1338</v>
      </c>
      <c r="D71" s="8">
        <v>3</v>
      </c>
      <c r="E71" s="8" t="s">
        <v>241</v>
      </c>
      <c r="F71" s="8" t="s">
        <v>241</v>
      </c>
      <c r="G71" s="8" t="s">
        <v>324</v>
      </c>
      <c r="H71" s="8" t="s">
        <v>397</v>
      </c>
      <c r="I71" s="8" t="s">
        <v>33</v>
      </c>
      <c r="J71" s="8" t="s">
        <v>398</v>
      </c>
      <c r="K71" s="8" t="s">
        <v>593</v>
      </c>
      <c r="L71" s="8" t="s">
        <v>502</v>
      </c>
      <c r="M71" s="8" t="s">
        <v>664</v>
      </c>
      <c r="N71" s="8" t="s">
        <v>698</v>
      </c>
      <c r="O71" s="9">
        <v>550000</v>
      </c>
      <c r="P71" s="10">
        <v>408</v>
      </c>
      <c r="Q71" s="10">
        <f t="shared" si="0"/>
        <v>224400000</v>
      </c>
      <c r="R71" s="10">
        <v>141</v>
      </c>
      <c r="S71" s="18">
        <v>303</v>
      </c>
      <c r="T71" s="18">
        <v>100</v>
      </c>
      <c r="U71" s="18">
        <v>0</v>
      </c>
      <c r="V71" s="18">
        <v>0</v>
      </c>
      <c r="W71" s="18"/>
      <c r="X71" s="18">
        <v>0</v>
      </c>
      <c r="Y71" s="18">
        <v>0</v>
      </c>
      <c r="Z71" s="18">
        <v>0</v>
      </c>
      <c r="AA71" s="18">
        <v>5</v>
      </c>
      <c r="AB71" s="18">
        <v>0</v>
      </c>
      <c r="AC71" s="18">
        <v>0</v>
      </c>
      <c r="AD71" s="18">
        <v>0</v>
      </c>
      <c r="AE71" s="18">
        <v>0</v>
      </c>
      <c r="AF71" s="18">
        <v>0</v>
      </c>
      <c r="AG71" s="18">
        <v>0</v>
      </c>
      <c r="AH71" s="18">
        <v>0</v>
      </c>
      <c r="AI71" s="18">
        <v>0</v>
      </c>
      <c r="AJ71" s="18">
        <v>0</v>
      </c>
      <c r="AK71" s="18">
        <v>0</v>
      </c>
      <c r="AL71" s="18">
        <v>0</v>
      </c>
      <c r="AM71" s="18">
        <v>0</v>
      </c>
    </row>
    <row r="72" spans="1:39" ht="36" x14ac:dyDescent="0.25">
      <c r="A72" s="7">
        <v>66</v>
      </c>
      <c r="B72" s="7" t="s">
        <v>778</v>
      </c>
      <c r="C72" s="7">
        <v>1455</v>
      </c>
      <c r="D72" s="8">
        <v>3</v>
      </c>
      <c r="E72" s="8" t="s">
        <v>242</v>
      </c>
      <c r="F72" s="8" t="s">
        <v>243</v>
      </c>
      <c r="G72" s="8" t="s">
        <v>15</v>
      </c>
      <c r="H72" s="8" t="s">
        <v>31</v>
      </c>
      <c r="I72" s="8" t="s">
        <v>399</v>
      </c>
      <c r="J72" s="8" t="s">
        <v>54</v>
      </c>
      <c r="K72" s="8" t="s">
        <v>594</v>
      </c>
      <c r="L72" s="8" t="s">
        <v>503</v>
      </c>
      <c r="M72" s="8" t="s">
        <v>116</v>
      </c>
      <c r="N72" s="8" t="s">
        <v>39</v>
      </c>
      <c r="O72" s="9">
        <v>14000000</v>
      </c>
      <c r="P72" s="10">
        <v>10</v>
      </c>
      <c r="Q72" s="10">
        <f t="shared" ref="Q72:Q126" si="1">P72*O72</f>
        <v>140000000</v>
      </c>
      <c r="R72" s="10">
        <v>152</v>
      </c>
      <c r="S72" s="18">
        <v>0</v>
      </c>
      <c r="T72" s="18">
        <v>10</v>
      </c>
      <c r="U72" s="18">
        <v>0</v>
      </c>
      <c r="V72" s="18">
        <v>0</v>
      </c>
      <c r="W72" s="18"/>
      <c r="X72" s="18">
        <v>0</v>
      </c>
      <c r="Y72" s="18">
        <v>0</v>
      </c>
      <c r="Z72" s="18">
        <v>0</v>
      </c>
      <c r="AA72" s="18">
        <v>0</v>
      </c>
      <c r="AB72" s="18">
        <v>0</v>
      </c>
      <c r="AC72" s="18">
        <v>0</v>
      </c>
      <c r="AD72" s="18">
        <v>0</v>
      </c>
      <c r="AE72" s="18">
        <v>0</v>
      </c>
      <c r="AF72" s="18">
        <v>0</v>
      </c>
      <c r="AG72" s="18">
        <v>0</v>
      </c>
      <c r="AH72" s="18">
        <v>0</v>
      </c>
      <c r="AI72" s="18">
        <v>0</v>
      </c>
      <c r="AJ72" s="18">
        <v>0</v>
      </c>
      <c r="AK72" s="18">
        <v>0</v>
      </c>
      <c r="AL72" s="18">
        <v>0</v>
      </c>
      <c r="AM72" s="18">
        <v>0</v>
      </c>
    </row>
    <row r="73" spans="1:39" ht="36" x14ac:dyDescent="0.25">
      <c r="A73" s="7">
        <v>67</v>
      </c>
      <c r="B73" s="7" t="s">
        <v>779</v>
      </c>
      <c r="C73" s="7">
        <v>1456</v>
      </c>
      <c r="D73" s="8">
        <v>3</v>
      </c>
      <c r="E73" s="8" t="s">
        <v>244</v>
      </c>
      <c r="F73" s="8" t="s">
        <v>245</v>
      </c>
      <c r="G73" s="8" t="s">
        <v>15</v>
      </c>
      <c r="H73" s="8" t="s">
        <v>31</v>
      </c>
      <c r="I73" s="8" t="s">
        <v>399</v>
      </c>
      <c r="J73" s="8" t="s">
        <v>54</v>
      </c>
      <c r="K73" s="8" t="s">
        <v>595</v>
      </c>
      <c r="L73" s="8" t="s">
        <v>503</v>
      </c>
      <c r="M73" s="8" t="s">
        <v>116</v>
      </c>
      <c r="N73" s="8" t="s">
        <v>39</v>
      </c>
      <c r="O73" s="9">
        <v>14000000</v>
      </c>
      <c r="P73" s="10">
        <v>10</v>
      </c>
      <c r="Q73" s="10">
        <f t="shared" si="1"/>
        <v>140000000</v>
      </c>
      <c r="R73" s="10">
        <v>152</v>
      </c>
      <c r="S73" s="18">
        <v>0</v>
      </c>
      <c r="T73" s="18">
        <v>10</v>
      </c>
      <c r="U73" s="18">
        <v>0</v>
      </c>
      <c r="V73" s="18">
        <v>0</v>
      </c>
      <c r="W73" s="18"/>
      <c r="X73" s="18">
        <v>0</v>
      </c>
      <c r="Y73" s="18">
        <v>0</v>
      </c>
      <c r="Z73" s="18">
        <v>0</v>
      </c>
      <c r="AA73" s="18">
        <v>0</v>
      </c>
      <c r="AB73" s="18">
        <v>0</v>
      </c>
      <c r="AC73" s="18">
        <v>0</v>
      </c>
      <c r="AD73" s="18">
        <v>0</v>
      </c>
      <c r="AE73" s="18">
        <v>0</v>
      </c>
      <c r="AF73" s="18">
        <v>0</v>
      </c>
      <c r="AG73" s="18">
        <v>0</v>
      </c>
      <c r="AH73" s="18">
        <v>0</v>
      </c>
      <c r="AI73" s="18">
        <v>0</v>
      </c>
      <c r="AJ73" s="18">
        <v>0</v>
      </c>
      <c r="AK73" s="18">
        <v>0</v>
      </c>
      <c r="AL73" s="18">
        <v>0</v>
      </c>
      <c r="AM73" s="18">
        <v>0</v>
      </c>
    </row>
    <row r="74" spans="1:39" ht="96" x14ac:dyDescent="0.25">
      <c r="A74" s="7">
        <v>68</v>
      </c>
      <c r="B74" s="7" t="s">
        <v>780</v>
      </c>
      <c r="C74" s="7">
        <v>1535</v>
      </c>
      <c r="D74" s="8">
        <v>4</v>
      </c>
      <c r="E74" s="8" t="s">
        <v>246</v>
      </c>
      <c r="F74" s="8" t="s">
        <v>246</v>
      </c>
      <c r="G74" s="8" t="s">
        <v>15</v>
      </c>
      <c r="H74" s="8" t="s">
        <v>109</v>
      </c>
      <c r="I74" s="8" t="s">
        <v>110</v>
      </c>
      <c r="J74" s="8" t="s">
        <v>111</v>
      </c>
      <c r="K74" s="8" t="s">
        <v>596</v>
      </c>
      <c r="L74" s="8" t="s">
        <v>504</v>
      </c>
      <c r="M74" s="8" t="s">
        <v>115</v>
      </c>
      <c r="N74" s="8" t="s">
        <v>42</v>
      </c>
      <c r="O74" s="9">
        <v>1386000</v>
      </c>
      <c r="P74" s="10">
        <v>155</v>
      </c>
      <c r="Q74" s="10">
        <f t="shared" si="1"/>
        <v>214830000</v>
      </c>
      <c r="R74" s="10">
        <v>144</v>
      </c>
      <c r="S74" s="18">
        <v>155</v>
      </c>
      <c r="T74" s="18">
        <v>0</v>
      </c>
      <c r="U74" s="18">
        <v>0</v>
      </c>
      <c r="V74" s="18">
        <v>0</v>
      </c>
      <c r="W74" s="18"/>
      <c r="X74" s="18">
        <v>0</v>
      </c>
      <c r="Y74" s="18">
        <v>0</v>
      </c>
      <c r="Z74" s="18">
        <v>0</v>
      </c>
      <c r="AA74" s="18">
        <v>0</v>
      </c>
      <c r="AB74" s="18">
        <v>0</v>
      </c>
      <c r="AC74" s="18">
        <v>0</v>
      </c>
      <c r="AD74" s="18">
        <v>0</v>
      </c>
      <c r="AE74" s="18">
        <v>0</v>
      </c>
      <c r="AF74" s="18">
        <v>0</v>
      </c>
      <c r="AG74" s="18">
        <v>0</v>
      </c>
      <c r="AH74" s="18">
        <v>0</v>
      </c>
      <c r="AI74" s="18">
        <v>0</v>
      </c>
      <c r="AJ74" s="18">
        <v>0</v>
      </c>
      <c r="AK74" s="18">
        <v>0</v>
      </c>
      <c r="AL74" s="18">
        <v>0</v>
      </c>
      <c r="AM74" s="18">
        <v>0</v>
      </c>
    </row>
    <row r="75" spans="1:39" ht="288" x14ac:dyDescent="0.25">
      <c r="A75" s="7">
        <v>69</v>
      </c>
      <c r="B75" s="7" t="s">
        <v>781</v>
      </c>
      <c r="C75" s="7">
        <v>1568</v>
      </c>
      <c r="D75" s="8">
        <v>4</v>
      </c>
      <c r="E75" s="8" t="s">
        <v>247</v>
      </c>
      <c r="F75" s="8" t="s">
        <v>248</v>
      </c>
      <c r="G75" s="8" t="s">
        <v>19</v>
      </c>
      <c r="H75" s="8" t="s">
        <v>400</v>
      </c>
      <c r="I75" s="8" t="s">
        <v>401</v>
      </c>
      <c r="J75" s="8" t="s">
        <v>402</v>
      </c>
      <c r="K75" s="8" t="s">
        <v>597</v>
      </c>
      <c r="L75" s="8" t="s">
        <v>505</v>
      </c>
      <c r="M75" s="8" t="s">
        <v>665</v>
      </c>
      <c r="N75" s="8" t="s">
        <v>706</v>
      </c>
      <c r="O75" s="9">
        <v>14000000</v>
      </c>
      <c r="P75" s="10">
        <v>15</v>
      </c>
      <c r="Q75" s="10">
        <f t="shared" si="1"/>
        <v>210000000</v>
      </c>
      <c r="R75" s="10">
        <v>130</v>
      </c>
      <c r="S75" s="18">
        <v>15</v>
      </c>
      <c r="T75" s="18">
        <v>0</v>
      </c>
      <c r="U75" s="18">
        <v>0</v>
      </c>
      <c r="V75" s="18">
        <v>0</v>
      </c>
      <c r="W75" s="18"/>
      <c r="X75" s="18">
        <v>0</v>
      </c>
      <c r="Y75" s="18">
        <v>0</v>
      </c>
      <c r="Z75" s="18">
        <v>0</v>
      </c>
      <c r="AA75" s="18">
        <v>0</v>
      </c>
      <c r="AB75" s="18">
        <v>0</v>
      </c>
      <c r="AC75" s="18">
        <v>0</v>
      </c>
      <c r="AD75" s="18">
        <v>0</v>
      </c>
      <c r="AE75" s="18">
        <v>0</v>
      </c>
      <c r="AF75" s="18">
        <v>0</v>
      </c>
      <c r="AG75" s="18">
        <v>0</v>
      </c>
      <c r="AH75" s="18">
        <v>0</v>
      </c>
      <c r="AI75" s="18">
        <v>0</v>
      </c>
      <c r="AJ75" s="18">
        <v>0</v>
      </c>
      <c r="AK75" s="18">
        <v>0</v>
      </c>
      <c r="AL75" s="18">
        <v>0</v>
      </c>
      <c r="AM75" s="18">
        <v>0</v>
      </c>
    </row>
    <row r="76" spans="1:39" ht="48" x14ac:dyDescent="0.25">
      <c r="A76" s="7">
        <v>70</v>
      </c>
      <c r="B76" s="7" t="s">
        <v>782</v>
      </c>
      <c r="C76" s="7">
        <v>1596</v>
      </c>
      <c r="D76" s="8">
        <v>4</v>
      </c>
      <c r="E76" s="8" t="s">
        <v>249</v>
      </c>
      <c r="F76" s="8" t="s">
        <v>250</v>
      </c>
      <c r="G76" s="8" t="s">
        <v>15</v>
      </c>
      <c r="H76" s="8" t="s">
        <v>403</v>
      </c>
      <c r="I76" s="8" t="s">
        <v>29</v>
      </c>
      <c r="J76" s="8" t="s">
        <v>404</v>
      </c>
      <c r="K76" s="8" t="s">
        <v>598</v>
      </c>
      <c r="L76" s="8" t="s">
        <v>506</v>
      </c>
      <c r="M76" s="8" t="s">
        <v>666</v>
      </c>
      <c r="N76" s="8" t="s">
        <v>707</v>
      </c>
      <c r="O76" s="9">
        <v>6500000</v>
      </c>
      <c r="P76" s="10">
        <v>40</v>
      </c>
      <c r="Q76" s="10">
        <f t="shared" si="1"/>
        <v>260000000</v>
      </c>
      <c r="R76" s="10">
        <v>65</v>
      </c>
      <c r="S76" s="18">
        <v>0</v>
      </c>
      <c r="T76" s="18">
        <v>10</v>
      </c>
      <c r="U76" s="18">
        <v>0</v>
      </c>
      <c r="V76" s="18">
        <v>0</v>
      </c>
      <c r="W76" s="18"/>
      <c r="X76" s="18">
        <v>0</v>
      </c>
      <c r="Y76" s="18">
        <v>0</v>
      </c>
      <c r="Z76" s="18">
        <v>30</v>
      </c>
      <c r="AA76" s="18">
        <v>0</v>
      </c>
      <c r="AB76" s="18">
        <v>0</v>
      </c>
      <c r="AC76" s="18">
        <v>0</v>
      </c>
      <c r="AD76" s="18">
        <v>0</v>
      </c>
      <c r="AE76" s="18">
        <v>0</v>
      </c>
      <c r="AF76" s="18">
        <v>0</v>
      </c>
      <c r="AG76" s="18">
        <v>0</v>
      </c>
      <c r="AH76" s="18">
        <v>0</v>
      </c>
      <c r="AI76" s="18">
        <v>0</v>
      </c>
      <c r="AJ76" s="18">
        <v>0</v>
      </c>
      <c r="AK76" s="18">
        <v>0</v>
      </c>
      <c r="AL76" s="18">
        <v>0</v>
      </c>
      <c r="AM76" s="18">
        <v>0</v>
      </c>
    </row>
    <row r="77" spans="1:39" ht="72" x14ac:dyDescent="0.25">
      <c r="A77" s="7">
        <v>71</v>
      </c>
      <c r="B77" s="7" t="s">
        <v>783</v>
      </c>
      <c r="C77" s="7">
        <v>1607</v>
      </c>
      <c r="D77" s="8">
        <v>4</v>
      </c>
      <c r="E77" s="8" t="s">
        <v>251</v>
      </c>
      <c r="F77" s="8" t="s">
        <v>251</v>
      </c>
      <c r="G77" s="8" t="s">
        <v>15</v>
      </c>
      <c r="H77" s="8" t="s">
        <v>405</v>
      </c>
      <c r="I77" s="8" t="s">
        <v>406</v>
      </c>
      <c r="J77" s="8" t="s">
        <v>407</v>
      </c>
      <c r="K77" s="8" t="s">
        <v>599</v>
      </c>
      <c r="L77" s="8" t="s">
        <v>507</v>
      </c>
      <c r="M77" s="8" t="s">
        <v>667</v>
      </c>
      <c r="N77" s="8" t="s">
        <v>708</v>
      </c>
      <c r="O77" s="9">
        <v>2646</v>
      </c>
      <c r="P77" s="10">
        <v>73652</v>
      </c>
      <c r="Q77" s="10">
        <f t="shared" si="1"/>
        <v>194883192</v>
      </c>
      <c r="R77" s="10">
        <v>69</v>
      </c>
      <c r="S77" s="18">
        <v>0</v>
      </c>
      <c r="T77" s="18">
        <v>0</v>
      </c>
      <c r="U77" s="18">
        <v>0</v>
      </c>
      <c r="V77" s="18">
        <v>0</v>
      </c>
      <c r="W77" s="18"/>
      <c r="X77" s="18">
        <v>0</v>
      </c>
      <c r="Y77" s="18">
        <v>0</v>
      </c>
      <c r="Z77" s="18">
        <v>0</v>
      </c>
      <c r="AA77" s="18">
        <v>0</v>
      </c>
      <c r="AB77" s="18">
        <v>0</v>
      </c>
      <c r="AC77" s="18">
        <v>37500</v>
      </c>
      <c r="AD77" s="18">
        <v>0</v>
      </c>
      <c r="AE77" s="18">
        <v>0</v>
      </c>
      <c r="AF77" s="18">
        <v>0</v>
      </c>
      <c r="AG77" s="18">
        <v>36152</v>
      </c>
      <c r="AH77" s="18">
        <v>0</v>
      </c>
      <c r="AI77" s="18">
        <v>0</v>
      </c>
      <c r="AJ77" s="18">
        <v>0</v>
      </c>
      <c r="AK77" s="18">
        <v>0</v>
      </c>
      <c r="AL77" s="18">
        <v>0</v>
      </c>
      <c r="AM77" s="18">
        <v>0</v>
      </c>
    </row>
    <row r="78" spans="1:39" ht="72" x14ac:dyDescent="0.25">
      <c r="A78" s="7">
        <v>72</v>
      </c>
      <c r="B78" s="7" t="s">
        <v>784</v>
      </c>
      <c r="C78" s="7">
        <v>1608</v>
      </c>
      <c r="D78" s="8">
        <v>4</v>
      </c>
      <c r="E78" s="8" t="s">
        <v>251</v>
      </c>
      <c r="F78" s="8" t="s">
        <v>251</v>
      </c>
      <c r="G78" s="8" t="s">
        <v>325</v>
      </c>
      <c r="H78" s="8" t="s">
        <v>405</v>
      </c>
      <c r="I78" s="8" t="s">
        <v>406</v>
      </c>
      <c r="J78" s="8" t="s">
        <v>407</v>
      </c>
      <c r="K78" s="8" t="s">
        <v>599</v>
      </c>
      <c r="L78" s="8" t="s">
        <v>507</v>
      </c>
      <c r="M78" s="8" t="s">
        <v>668</v>
      </c>
      <c r="N78" s="8" t="s">
        <v>708</v>
      </c>
      <c r="O78" s="9">
        <v>2646</v>
      </c>
      <c r="P78" s="10">
        <v>73852</v>
      </c>
      <c r="Q78" s="10">
        <f t="shared" si="1"/>
        <v>195412392</v>
      </c>
      <c r="R78" s="10">
        <v>69</v>
      </c>
      <c r="S78" s="18">
        <v>0</v>
      </c>
      <c r="T78" s="18">
        <v>0</v>
      </c>
      <c r="U78" s="18">
        <v>0</v>
      </c>
      <c r="V78" s="18">
        <v>0</v>
      </c>
      <c r="W78" s="18"/>
      <c r="X78" s="18">
        <v>0</v>
      </c>
      <c r="Y78" s="18">
        <v>0</v>
      </c>
      <c r="Z78" s="18">
        <v>0</v>
      </c>
      <c r="AA78" s="18">
        <v>0</v>
      </c>
      <c r="AB78" s="18">
        <v>0</v>
      </c>
      <c r="AC78" s="18">
        <v>37500</v>
      </c>
      <c r="AD78" s="18">
        <v>0</v>
      </c>
      <c r="AE78" s="18">
        <v>0</v>
      </c>
      <c r="AF78" s="18">
        <v>0</v>
      </c>
      <c r="AG78" s="18">
        <v>36152</v>
      </c>
      <c r="AH78" s="18">
        <v>0</v>
      </c>
      <c r="AI78" s="18">
        <v>0</v>
      </c>
      <c r="AJ78" s="18">
        <v>0</v>
      </c>
      <c r="AK78" s="18">
        <v>0</v>
      </c>
      <c r="AL78" s="18">
        <v>200</v>
      </c>
      <c r="AM78" s="18">
        <v>0</v>
      </c>
    </row>
    <row r="79" spans="1:39" ht="72" x14ac:dyDescent="0.25">
      <c r="A79" s="7">
        <v>73</v>
      </c>
      <c r="B79" s="7" t="s">
        <v>785</v>
      </c>
      <c r="C79" s="7">
        <v>1609</v>
      </c>
      <c r="D79" s="8">
        <v>4</v>
      </c>
      <c r="E79" s="8" t="s">
        <v>251</v>
      </c>
      <c r="F79" s="8" t="s">
        <v>251</v>
      </c>
      <c r="G79" s="8" t="s">
        <v>326</v>
      </c>
      <c r="H79" s="8" t="s">
        <v>405</v>
      </c>
      <c r="I79" s="8" t="s">
        <v>406</v>
      </c>
      <c r="J79" s="8" t="s">
        <v>407</v>
      </c>
      <c r="K79" s="8" t="s">
        <v>599</v>
      </c>
      <c r="L79" s="8" t="s">
        <v>507</v>
      </c>
      <c r="M79" s="8" t="s">
        <v>669</v>
      </c>
      <c r="N79" s="8" t="s">
        <v>708</v>
      </c>
      <c r="O79" s="9">
        <v>2646</v>
      </c>
      <c r="P79" s="10">
        <v>77652</v>
      </c>
      <c r="Q79" s="10">
        <f t="shared" si="1"/>
        <v>205467192</v>
      </c>
      <c r="R79" s="10">
        <v>69</v>
      </c>
      <c r="S79" s="18">
        <v>0</v>
      </c>
      <c r="T79" s="18">
        <v>0</v>
      </c>
      <c r="U79" s="18">
        <v>0</v>
      </c>
      <c r="V79" s="18">
        <v>0</v>
      </c>
      <c r="W79" s="18"/>
      <c r="X79" s="18">
        <v>2000</v>
      </c>
      <c r="Y79" s="18">
        <v>0</v>
      </c>
      <c r="Z79" s="18">
        <v>0</v>
      </c>
      <c r="AA79" s="18">
        <v>0</v>
      </c>
      <c r="AB79" s="18">
        <v>0</v>
      </c>
      <c r="AC79" s="18">
        <v>37500</v>
      </c>
      <c r="AD79" s="18">
        <v>0</v>
      </c>
      <c r="AE79" s="18">
        <v>0</v>
      </c>
      <c r="AF79" s="18">
        <v>0</v>
      </c>
      <c r="AG79" s="18">
        <v>36152</v>
      </c>
      <c r="AH79" s="18">
        <v>2000</v>
      </c>
      <c r="AI79" s="18">
        <v>0</v>
      </c>
      <c r="AJ79" s="18">
        <v>0</v>
      </c>
      <c r="AK79" s="18">
        <v>0</v>
      </c>
      <c r="AL79" s="18">
        <v>0</v>
      </c>
      <c r="AM79" s="18">
        <v>0</v>
      </c>
    </row>
    <row r="80" spans="1:39" ht="72" x14ac:dyDescent="0.25">
      <c r="A80" s="7">
        <v>74</v>
      </c>
      <c r="B80" s="7" t="s">
        <v>786</v>
      </c>
      <c r="C80" s="7">
        <v>1610</v>
      </c>
      <c r="D80" s="8">
        <v>4</v>
      </c>
      <c r="E80" s="8" t="s">
        <v>252</v>
      </c>
      <c r="F80" s="8" t="s">
        <v>252</v>
      </c>
      <c r="G80" s="8" t="s">
        <v>326</v>
      </c>
      <c r="H80" s="8" t="s">
        <v>405</v>
      </c>
      <c r="I80" s="8" t="s">
        <v>406</v>
      </c>
      <c r="J80" s="8" t="s">
        <v>407</v>
      </c>
      <c r="K80" s="8" t="s">
        <v>600</v>
      </c>
      <c r="L80" s="8" t="s">
        <v>507</v>
      </c>
      <c r="M80" s="8" t="s">
        <v>669</v>
      </c>
      <c r="N80" s="8" t="s">
        <v>708</v>
      </c>
      <c r="O80" s="9">
        <v>2940</v>
      </c>
      <c r="P80" s="10">
        <v>38152</v>
      </c>
      <c r="Q80" s="10">
        <f t="shared" si="1"/>
        <v>112166880</v>
      </c>
      <c r="R80" s="10">
        <v>69</v>
      </c>
      <c r="S80" s="18">
        <v>0</v>
      </c>
      <c r="T80" s="18">
        <v>0</v>
      </c>
      <c r="U80" s="18">
        <v>0</v>
      </c>
      <c r="V80" s="18">
        <v>0</v>
      </c>
      <c r="W80" s="18"/>
      <c r="X80" s="18">
        <v>2000</v>
      </c>
      <c r="Y80" s="18">
        <v>0</v>
      </c>
      <c r="Z80" s="18">
        <v>0</v>
      </c>
      <c r="AA80" s="18">
        <v>0</v>
      </c>
      <c r="AB80" s="18">
        <v>0</v>
      </c>
      <c r="AC80" s="18">
        <v>0</v>
      </c>
      <c r="AD80" s="18">
        <v>0</v>
      </c>
      <c r="AE80" s="18">
        <v>0</v>
      </c>
      <c r="AF80" s="18">
        <v>0</v>
      </c>
      <c r="AG80" s="18">
        <v>36152</v>
      </c>
      <c r="AH80" s="18">
        <v>0</v>
      </c>
      <c r="AI80" s="18">
        <v>0</v>
      </c>
      <c r="AJ80" s="18">
        <v>0</v>
      </c>
      <c r="AK80" s="18">
        <v>0</v>
      </c>
      <c r="AL80" s="18">
        <v>0</v>
      </c>
      <c r="AM80" s="18">
        <v>0</v>
      </c>
    </row>
    <row r="81" spans="1:39" ht="72" x14ac:dyDescent="0.25">
      <c r="A81" s="7">
        <v>75</v>
      </c>
      <c r="B81" s="7" t="s">
        <v>787</v>
      </c>
      <c r="C81" s="7">
        <v>1706</v>
      </c>
      <c r="D81" s="8">
        <v>5</v>
      </c>
      <c r="E81" s="8" t="s">
        <v>253</v>
      </c>
      <c r="F81" s="8" t="s">
        <v>253</v>
      </c>
      <c r="G81" s="8" t="s">
        <v>15</v>
      </c>
      <c r="H81" s="8" t="s">
        <v>408</v>
      </c>
      <c r="I81" s="8" t="s">
        <v>21</v>
      </c>
      <c r="J81" s="8" t="s">
        <v>409</v>
      </c>
      <c r="K81" s="8" t="s">
        <v>601</v>
      </c>
      <c r="L81" s="8" t="s">
        <v>508</v>
      </c>
      <c r="M81" s="8" t="s">
        <v>670</v>
      </c>
      <c r="N81" s="8" t="s">
        <v>708</v>
      </c>
      <c r="O81" s="9">
        <v>1890</v>
      </c>
      <c r="P81" s="10">
        <v>29500</v>
      </c>
      <c r="Q81" s="10">
        <f t="shared" si="1"/>
        <v>55755000</v>
      </c>
      <c r="R81" s="10">
        <v>69</v>
      </c>
      <c r="S81" s="18">
        <v>0</v>
      </c>
      <c r="T81" s="18">
        <v>2000</v>
      </c>
      <c r="U81" s="18">
        <v>1500</v>
      </c>
      <c r="V81" s="18">
        <v>20200</v>
      </c>
      <c r="W81" s="18"/>
      <c r="X81" s="18">
        <v>0</v>
      </c>
      <c r="Y81" s="18">
        <v>0</v>
      </c>
      <c r="Z81" s="18">
        <v>1000</v>
      </c>
      <c r="AA81" s="18">
        <v>0</v>
      </c>
      <c r="AB81" s="18">
        <v>0</v>
      </c>
      <c r="AC81" s="18">
        <v>1000</v>
      </c>
      <c r="AD81" s="18">
        <v>0</v>
      </c>
      <c r="AE81" s="18">
        <v>1000</v>
      </c>
      <c r="AF81" s="18">
        <v>0</v>
      </c>
      <c r="AG81" s="18">
        <v>0</v>
      </c>
      <c r="AH81" s="18">
        <v>0</v>
      </c>
      <c r="AI81" s="18">
        <v>0</v>
      </c>
      <c r="AJ81" s="18">
        <v>2800</v>
      </c>
      <c r="AK81" s="18">
        <v>0</v>
      </c>
      <c r="AL81" s="18">
        <v>0</v>
      </c>
      <c r="AM81" s="18">
        <v>0</v>
      </c>
    </row>
    <row r="82" spans="1:39" ht="84" x14ac:dyDescent="0.25">
      <c r="A82" s="7">
        <v>76</v>
      </c>
      <c r="B82" s="7" t="s">
        <v>788</v>
      </c>
      <c r="C82" s="7">
        <v>1709</v>
      </c>
      <c r="D82" s="8">
        <v>5</v>
      </c>
      <c r="E82" s="8" t="s">
        <v>254</v>
      </c>
      <c r="F82" s="8" t="s">
        <v>255</v>
      </c>
      <c r="G82" s="8" t="s">
        <v>15</v>
      </c>
      <c r="H82" s="8" t="s">
        <v>410</v>
      </c>
      <c r="I82" s="8" t="s">
        <v>21</v>
      </c>
      <c r="J82" s="8" t="s">
        <v>411</v>
      </c>
      <c r="K82" s="8" t="s">
        <v>602</v>
      </c>
      <c r="L82" s="8" t="s">
        <v>509</v>
      </c>
      <c r="M82" s="8" t="s">
        <v>671</v>
      </c>
      <c r="N82" s="8" t="s">
        <v>102</v>
      </c>
      <c r="O82" s="9">
        <v>3350</v>
      </c>
      <c r="P82" s="10">
        <v>1410</v>
      </c>
      <c r="Q82" s="10">
        <f t="shared" si="1"/>
        <v>4723500</v>
      </c>
      <c r="R82" s="10">
        <v>30</v>
      </c>
      <c r="S82" s="18">
        <v>0</v>
      </c>
      <c r="T82" s="18">
        <v>0</v>
      </c>
      <c r="U82" s="18">
        <v>0</v>
      </c>
      <c r="V82" s="18">
        <v>0</v>
      </c>
      <c r="W82" s="18"/>
      <c r="X82" s="18">
        <v>0</v>
      </c>
      <c r="Y82" s="18">
        <v>0</v>
      </c>
      <c r="Z82" s="18">
        <v>0</v>
      </c>
      <c r="AA82" s="18">
        <v>0</v>
      </c>
      <c r="AB82" s="18">
        <v>0</v>
      </c>
      <c r="AC82" s="18">
        <v>1250</v>
      </c>
      <c r="AD82" s="18">
        <v>0</v>
      </c>
      <c r="AE82" s="18">
        <v>0</v>
      </c>
      <c r="AF82" s="18">
        <v>0</v>
      </c>
      <c r="AG82" s="18">
        <v>0</v>
      </c>
      <c r="AH82" s="18">
        <v>0</v>
      </c>
      <c r="AI82" s="18">
        <v>160</v>
      </c>
      <c r="AJ82" s="18">
        <v>0</v>
      </c>
      <c r="AK82" s="18">
        <v>0</v>
      </c>
      <c r="AL82" s="18">
        <v>0</v>
      </c>
      <c r="AM82" s="18">
        <v>0</v>
      </c>
    </row>
    <row r="83" spans="1:39" ht="48" x14ac:dyDescent="0.25">
      <c r="A83" s="7">
        <v>77</v>
      </c>
      <c r="B83" s="7" t="s">
        <v>789</v>
      </c>
      <c r="C83" s="7">
        <v>1737</v>
      </c>
      <c r="D83" s="8">
        <v>5</v>
      </c>
      <c r="E83" s="8" t="s">
        <v>256</v>
      </c>
      <c r="F83" s="8" t="s">
        <v>257</v>
      </c>
      <c r="G83" s="8" t="s">
        <v>107</v>
      </c>
      <c r="H83" s="8" t="s">
        <v>412</v>
      </c>
      <c r="I83" s="8" t="s">
        <v>21</v>
      </c>
      <c r="J83" s="8" t="s">
        <v>413</v>
      </c>
      <c r="K83" s="8" t="s">
        <v>98</v>
      </c>
      <c r="L83" s="8" t="s">
        <v>121</v>
      </c>
      <c r="M83" s="8" t="s">
        <v>119</v>
      </c>
      <c r="N83" s="8" t="s">
        <v>123</v>
      </c>
      <c r="O83" s="9">
        <v>1239</v>
      </c>
      <c r="P83" s="10">
        <v>7000</v>
      </c>
      <c r="Q83" s="10">
        <f t="shared" si="1"/>
        <v>8673000</v>
      </c>
      <c r="R83" s="10">
        <v>82</v>
      </c>
      <c r="S83" s="18">
        <v>0</v>
      </c>
      <c r="T83" s="18">
        <v>1000</v>
      </c>
      <c r="U83" s="18">
        <v>1700</v>
      </c>
      <c r="V83" s="18">
        <v>0</v>
      </c>
      <c r="W83" s="18"/>
      <c r="X83" s="18">
        <v>0</v>
      </c>
      <c r="Y83" s="18">
        <v>0</v>
      </c>
      <c r="Z83" s="18">
        <v>0</v>
      </c>
      <c r="AA83" s="18">
        <v>4000</v>
      </c>
      <c r="AB83" s="18">
        <v>0</v>
      </c>
      <c r="AC83" s="18">
        <v>0</v>
      </c>
      <c r="AD83" s="18">
        <v>0</v>
      </c>
      <c r="AE83" s="18">
        <v>0</v>
      </c>
      <c r="AF83" s="18">
        <v>0</v>
      </c>
      <c r="AG83" s="18">
        <v>0</v>
      </c>
      <c r="AH83" s="18">
        <v>300</v>
      </c>
      <c r="AI83" s="18">
        <v>0</v>
      </c>
      <c r="AJ83" s="18">
        <v>0</v>
      </c>
      <c r="AK83" s="18">
        <v>0</v>
      </c>
      <c r="AL83" s="18">
        <v>0</v>
      </c>
      <c r="AM83" s="18">
        <v>0</v>
      </c>
    </row>
    <row r="84" spans="1:39" ht="48" x14ac:dyDescent="0.25">
      <c r="A84" s="7">
        <v>78</v>
      </c>
      <c r="B84" s="7" t="s">
        <v>790</v>
      </c>
      <c r="C84" s="7">
        <v>1753</v>
      </c>
      <c r="D84" s="8">
        <v>5</v>
      </c>
      <c r="E84" s="8" t="s">
        <v>258</v>
      </c>
      <c r="F84" s="8" t="s">
        <v>259</v>
      </c>
      <c r="G84" s="8" t="s">
        <v>13</v>
      </c>
      <c r="H84" s="8" t="s">
        <v>112</v>
      </c>
      <c r="I84" s="8" t="s">
        <v>21</v>
      </c>
      <c r="J84" s="8" t="s">
        <v>414</v>
      </c>
      <c r="K84" s="8" t="s">
        <v>603</v>
      </c>
      <c r="L84" s="8" t="s">
        <v>510</v>
      </c>
      <c r="M84" s="8" t="s">
        <v>672</v>
      </c>
      <c r="N84" s="8" t="s">
        <v>709</v>
      </c>
      <c r="O84" s="9">
        <v>10500</v>
      </c>
      <c r="P84" s="10">
        <v>15525</v>
      </c>
      <c r="Q84" s="10">
        <f t="shared" si="1"/>
        <v>163012500</v>
      </c>
      <c r="R84" s="10">
        <v>40</v>
      </c>
      <c r="S84" s="18">
        <v>0</v>
      </c>
      <c r="T84" s="18">
        <v>0</v>
      </c>
      <c r="U84" s="18">
        <v>390</v>
      </c>
      <c r="V84" s="18">
        <v>6000</v>
      </c>
      <c r="W84" s="18"/>
      <c r="X84" s="18">
        <v>400</v>
      </c>
      <c r="Y84" s="18">
        <v>0</v>
      </c>
      <c r="Z84" s="18">
        <v>0</v>
      </c>
      <c r="AA84" s="18">
        <v>1500</v>
      </c>
      <c r="AB84" s="18">
        <v>600</v>
      </c>
      <c r="AC84" s="18">
        <v>1250</v>
      </c>
      <c r="AD84" s="18">
        <v>0</v>
      </c>
      <c r="AE84" s="18">
        <v>0</v>
      </c>
      <c r="AF84" s="18">
        <v>800</v>
      </c>
      <c r="AG84" s="18">
        <v>0</v>
      </c>
      <c r="AH84" s="18">
        <v>0</v>
      </c>
      <c r="AI84" s="18">
        <v>800</v>
      </c>
      <c r="AJ84" s="18">
        <v>3285</v>
      </c>
      <c r="AK84" s="18">
        <v>500</v>
      </c>
      <c r="AL84" s="18">
        <v>0</v>
      </c>
      <c r="AM84" s="18">
        <v>0</v>
      </c>
    </row>
    <row r="85" spans="1:39" ht="48" x14ac:dyDescent="0.25">
      <c r="A85" s="7">
        <v>79</v>
      </c>
      <c r="B85" s="7" t="s">
        <v>791</v>
      </c>
      <c r="C85" s="7">
        <v>1754</v>
      </c>
      <c r="D85" s="8">
        <v>5</v>
      </c>
      <c r="E85" s="8" t="s">
        <v>260</v>
      </c>
      <c r="F85" s="8" t="s">
        <v>261</v>
      </c>
      <c r="G85" s="8" t="s">
        <v>13</v>
      </c>
      <c r="H85" s="8" t="s">
        <v>112</v>
      </c>
      <c r="I85" s="8" t="s">
        <v>21</v>
      </c>
      <c r="J85" s="8" t="s">
        <v>414</v>
      </c>
      <c r="K85" s="8" t="s">
        <v>604</v>
      </c>
      <c r="L85" s="8" t="s">
        <v>510</v>
      </c>
      <c r="M85" s="8" t="s">
        <v>673</v>
      </c>
      <c r="N85" s="8" t="s">
        <v>709</v>
      </c>
      <c r="O85" s="9">
        <v>19530</v>
      </c>
      <c r="P85" s="10">
        <v>4760</v>
      </c>
      <c r="Q85" s="10">
        <f t="shared" si="1"/>
        <v>92962800</v>
      </c>
      <c r="R85" s="10">
        <v>40</v>
      </c>
      <c r="S85" s="18">
        <v>0</v>
      </c>
      <c r="T85" s="18">
        <v>0</v>
      </c>
      <c r="U85" s="18">
        <v>210</v>
      </c>
      <c r="V85" s="18">
        <v>3000</v>
      </c>
      <c r="W85" s="18"/>
      <c r="X85" s="18">
        <v>200</v>
      </c>
      <c r="Y85" s="18">
        <v>0</v>
      </c>
      <c r="Z85" s="18">
        <v>0</v>
      </c>
      <c r="AA85" s="18">
        <v>500</v>
      </c>
      <c r="AB85" s="18">
        <v>0</v>
      </c>
      <c r="AC85" s="18">
        <v>250</v>
      </c>
      <c r="AD85" s="18">
        <v>0</v>
      </c>
      <c r="AE85" s="18">
        <v>0</v>
      </c>
      <c r="AF85" s="18">
        <v>500</v>
      </c>
      <c r="AG85" s="18">
        <v>0</v>
      </c>
      <c r="AH85" s="18">
        <v>0</v>
      </c>
      <c r="AI85" s="18">
        <v>0</v>
      </c>
      <c r="AJ85" s="18">
        <v>100</v>
      </c>
      <c r="AK85" s="18">
        <v>0</v>
      </c>
      <c r="AL85" s="18">
        <v>0</v>
      </c>
      <c r="AM85" s="18">
        <v>0</v>
      </c>
    </row>
    <row r="86" spans="1:39" ht="48" x14ac:dyDescent="0.25">
      <c r="A86" s="7">
        <v>80</v>
      </c>
      <c r="B86" s="7" t="s">
        <v>792</v>
      </c>
      <c r="C86" s="7">
        <v>1770</v>
      </c>
      <c r="D86" s="8">
        <v>5</v>
      </c>
      <c r="E86" s="8" t="s">
        <v>262</v>
      </c>
      <c r="F86" s="8" t="s">
        <v>263</v>
      </c>
      <c r="G86" s="8" t="s">
        <v>18</v>
      </c>
      <c r="H86" s="8" t="s">
        <v>415</v>
      </c>
      <c r="I86" s="8" t="s">
        <v>21</v>
      </c>
      <c r="J86" s="8" t="s">
        <v>416</v>
      </c>
      <c r="K86" s="8" t="s">
        <v>605</v>
      </c>
      <c r="L86" s="8" t="s">
        <v>121</v>
      </c>
      <c r="M86" s="8" t="s">
        <v>674</v>
      </c>
      <c r="N86" s="8" t="s">
        <v>123</v>
      </c>
      <c r="O86" s="9">
        <v>187</v>
      </c>
      <c r="P86" s="10">
        <v>45000</v>
      </c>
      <c r="Q86" s="10">
        <f t="shared" si="1"/>
        <v>8415000</v>
      </c>
      <c r="R86" s="10">
        <v>82</v>
      </c>
      <c r="S86" s="18">
        <v>0</v>
      </c>
      <c r="T86" s="18">
        <v>0</v>
      </c>
      <c r="U86" s="18">
        <v>0</v>
      </c>
      <c r="V86" s="18">
        <v>40000</v>
      </c>
      <c r="W86" s="18"/>
      <c r="X86" s="18">
        <v>0</v>
      </c>
      <c r="Y86" s="18">
        <v>0</v>
      </c>
      <c r="Z86" s="18">
        <v>0</v>
      </c>
      <c r="AA86" s="18">
        <v>0</v>
      </c>
      <c r="AB86" s="18">
        <v>0</v>
      </c>
      <c r="AC86" s="18">
        <v>5000</v>
      </c>
      <c r="AD86" s="18">
        <v>0</v>
      </c>
      <c r="AE86" s="18">
        <v>0</v>
      </c>
      <c r="AF86" s="18">
        <v>0</v>
      </c>
      <c r="AG86" s="18">
        <v>0</v>
      </c>
      <c r="AH86" s="18">
        <v>0</v>
      </c>
      <c r="AI86" s="18">
        <v>0</v>
      </c>
      <c r="AJ86" s="18">
        <v>0</v>
      </c>
      <c r="AK86" s="18">
        <v>0</v>
      </c>
      <c r="AL86" s="18">
        <v>0</v>
      </c>
      <c r="AM86" s="18">
        <v>0</v>
      </c>
    </row>
    <row r="87" spans="1:39" ht="48" x14ac:dyDescent="0.25">
      <c r="A87" s="7">
        <v>81</v>
      </c>
      <c r="B87" s="7" t="s">
        <v>793</v>
      </c>
      <c r="C87" s="7">
        <v>1771</v>
      </c>
      <c r="D87" s="8">
        <v>5</v>
      </c>
      <c r="E87" s="8" t="s">
        <v>264</v>
      </c>
      <c r="F87" s="8" t="s">
        <v>265</v>
      </c>
      <c r="G87" s="8" t="s">
        <v>18</v>
      </c>
      <c r="H87" s="8" t="s">
        <v>417</v>
      </c>
      <c r="I87" s="8" t="s">
        <v>21</v>
      </c>
      <c r="J87" s="8" t="s">
        <v>418</v>
      </c>
      <c r="K87" s="8" t="s">
        <v>98</v>
      </c>
      <c r="L87" s="8" t="s">
        <v>511</v>
      </c>
      <c r="M87" s="8" t="s">
        <v>675</v>
      </c>
      <c r="N87" s="8" t="s">
        <v>123</v>
      </c>
      <c r="O87" s="9">
        <v>9450</v>
      </c>
      <c r="P87" s="10">
        <v>2060</v>
      </c>
      <c r="Q87" s="10">
        <f t="shared" si="1"/>
        <v>19467000</v>
      </c>
      <c r="R87" s="10">
        <v>82</v>
      </c>
      <c r="S87" s="18">
        <v>2000</v>
      </c>
      <c r="T87" s="18">
        <v>0</v>
      </c>
      <c r="U87" s="18">
        <v>0</v>
      </c>
      <c r="V87" s="18">
        <v>0</v>
      </c>
      <c r="W87" s="18"/>
      <c r="X87" s="18">
        <v>0</v>
      </c>
      <c r="Y87" s="18">
        <v>0</v>
      </c>
      <c r="Z87" s="18">
        <v>0</v>
      </c>
      <c r="AA87" s="18">
        <v>0</v>
      </c>
      <c r="AB87" s="18">
        <v>60</v>
      </c>
      <c r="AC87" s="18">
        <v>0</v>
      </c>
      <c r="AD87" s="18">
        <v>0</v>
      </c>
      <c r="AE87" s="18">
        <v>0</v>
      </c>
      <c r="AF87" s="18">
        <v>0</v>
      </c>
      <c r="AG87" s="18">
        <v>0</v>
      </c>
      <c r="AH87" s="18">
        <v>0</v>
      </c>
      <c r="AI87" s="18">
        <v>0</v>
      </c>
      <c r="AJ87" s="18">
        <v>0</v>
      </c>
      <c r="AK87" s="18">
        <v>0</v>
      </c>
      <c r="AL87" s="18">
        <v>0</v>
      </c>
      <c r="AM87" s="18">
        <v>0</v>
      </c>
    </row>
    <row r="88" spans="1:39" ht="72" x14ac:dyDescent="0.25">
      <c r="A88" s="7">
        <v>82</v>
      </c>
      <c r="B88" s="7" t="s">
        <v>794</v>
      </c>
      <c r="C88" s="7">
        <v>1793</v>
      </c>
      <c r="D88" s="8">
        <v>5</v>
      </c>
      <c r="E88" s="8" t="s">
        <v>266</v>
      </c>
      <c r="F88" s="8" t="s">
        <v>266</v>
      </c>
      <c r="G88" s="8" t="s">
        <v>327</v>
      </c>
      <c r="H88" s="8" t="s">
        <v>408</v>
      </c>
      <c r="I88" s="8" t="s">
        <v>21</v>
      </c>
      <c r="J88" s="8" t="s">
        <v>409</v>
      </c>
      <c r="K88" s="8" t="s">
        <v>606</v>
      </c>
      <c r="L88" s="8" t="s">
        <v>512</v>
      </c>
      <c r="M88" s="8" t="s">
        <v>676</v>
      </c>
      <c r="N88" s="8" t="s">
        <v>708</v>
      </c>
      <c r="O88" s="9">
        <v>305</v>
      </c>
      <c r="P88" s="10">
        <v>118500</v>
      </c>
      <c r="Q88" s="10">
        <f t="shared" si="1"/>
        <v>36142500</v>
      </c>
      <c r="R88" s="10">
        <v>69</v>
      </c>
      <c r="S88" s="18">
        <v>0</v>
      </c>
      <c r="T88" s="18">
        <v>0</v>
      </c>
      <c r="U88" s="18">
        <v>36000</v>
      </c>
      <c r="V88" s="18">
        <v>0</v>
      </c>
      <c r="W88" s="18"/>
      <c r="X88" s="18">
        <v>500</v>
      </c>
      <c r="Y88" s="18">
        <v>0</v>
      </c>
      <c r="Z88" s="18">
        <v>0</v>
      </c>
      <c r="AA88" s="18">
        <v>0</v>
      </c>
      <c r="AB88" s="18">
        <v>2000</v>
      </c>
      <c r="AC88" s="18">
        <v>40000</v>
      </c>
      <c r="AD88" s="18">
        <v>0</v>
      </c>
      <c r="AE88" s="18">
        <v>40000</v>
      </c>
      <c r="AF88" s="18">
        <v>0</v>
      </c>
      <c r="AG88" s="18">
        <v>0</v>
      </c>
      <c r="AH88" s="18">
        <v>0</v>
      </c>
      <c r="AI88" s="18">
        <v>0</v>
      </c>
      <c r="AJ88" s="18">
        <v>0</v>
      </c>
      <c r="AK88" s="18">
        <v>0</v>
      </c>
      <c r="AL88" s="18">
        <v>0</v>
      </c>
      <c r="AM88" s="18">
        <v>0</v>
      </c>
    </row>
    <row r="89" spans="1:39" ht="60" x14ac:dyDescent="0.25">
      <c r="A89" s="7">
        <v>83</v>
      </c>
      <c r="B89" s="7" t="s">
        <v>795</v>
      </c>
      <c r="C89" s="7">
        <v>1879</v>
      </c>
      <c r="D89" s="8">
        <v>6</v>
      </c>
      <c r="E89" s="8" t="s">
        <v>267</v>
      </c>
      <c r="F89" s="8" t="s">
        <v>267</v>
      </c>
      <c r="G89" s="8" t="s">
        <v>328</v>
      </c>
      <c r="H89" s="8" t="s">
        <v>112</v>
      </c>
      <c r="I89" s="8" t="s">
        <v>21</v>
      </c>
      <c r="J89" s="8" t="s">
        <v>419</v>
      </c>
      <c r="K89" s="8" t="s">
        <v>607</v>
      </c>
      <c r="L89" s="8" t="s">
        <v>513</v>
      </c>
      <c r="M89" s="8" t="s">
        <v>677</v>
      </c>
      <c r="N89" s="8" t="s">
        <v>123</v>
      </c>
      <c r="O89" s="9">
        <v>748</v>
      </c>
      <c r="P89" s="10">
        <v>47500</v>
      </c>
      <c r="Q89" s="10">
        <f t="shared" si="1"/>
        <v>35530000</v>
      </c>
      <c r="R89" s="10">
        <v>82</v>
      </c>
      <c r="S89" s="18">
        <v>47500</v>
      </c>
      <c r="T89" s="18">
        <v>0</v>
      </c>
      <c r="U89" s="18">
        <v>0</v>
      </c>
      <c r="V89" s="18">
        <v>0</v>
      </c>
      <c r="W89" s="18"/>
      <c r="X89" s="18">
        <v>0</v>
      </c>
      <c r="Y89" s="18">
        <v>0</v>
      </c>
      <c r="Z89" s="18">
        <v>0</v>
      </c>
      <c r="AA89" s="18">
        <v>0</v>
      </c>
      <c r="AB89" s="18">
        <v>0</v>
      </c>
      <c r="AC89" s="18">
        <v>0</v>
      </c>
      <c r="AD89" s="18">
        <v>0</v>
      </c>
      <c r="AE89" s="18">
        <v>0</v>
      </c>
      <c r="AF89" s="18">
        <v>0</v>
      </c>
      <c r="AG89" s="18">
        <v>0</v>
      </c>
      <c r="AH89" s="18">
        <v>0</v>
      </c>
      <c r="AI89" s="18">
        <v>0</v>
      </c>
      <c r="AJ89" s="18">
        <v>0</v>
      </c>
      <c r="AK89" s="18">
        <v>0</v>
      </c>
      <c r="AL89" s="18">
        <v>0</v>
      </c>
      <c r="AM89" s="18">
        <v>0</v>
      </c>
    </row>
    <row r="90" spans="1:39" ht="60" x14ac:dyDescent="0.25">
      <c r="A90" s="7">
        <v>84</v>
      </c>
      <c r="B90" s="7" t="s">
        <v>796</v>
      </c>
      <c r="C90" s="7">
        <v>1890</v>
      </c>
      <c r="D90" s="8">
        <v>6</v>
      </c>
      <c r="E90" s="8" t="s">
        <v>268</v>
      </c>
      <c r="F90" s="8" t="s">
        <v>269</v>
      </c>
      <c r="G90" s="8" t="s">
        <v>17</v>
      </c>
      <c r="H90" s="8" t="s">
        <v>420</v>
      </c>
      <c r="I90" s="8" t="s">
        <v>23</v>
      </c>
      <c r="J90" s="8" t="s">
        <v>421</v>
      </c>
      <c r="K90" s="8" t="s">
        <v>608</v>
      </c>
      <c r="L90" s="8" t="s">
        <v>514</v>
      </c>
      <c r="M90" s="8" t="s">
        <v>11</v>
      </c>
      <c r="N90" s="8" t="s">
        <v>40</v>
      </c>
      <c r="O90" s="9">
        <v>70840000</v>
      </c>
      <c r="P90" s="10">
        <v>5</v>
      </c>
      <c r="Q90" s="10">
        <f t="shared" si="1"/>
        <v>354200000</v>
      </c>
      <c r="R90" s="10">
        <v>154</v>
      </c>
      <c r="S90" s="18">
        <v>5</v>
      </c>
      <c r="T90" s="18">
        <v>0</v>
      </c>
      <c r="U90" s="18">
        <v>0</v>
      </c>
      <c r="V90" s="18">
        <v>0</v>
      </c>
      <c r="W90" s="18"/>
      <c r="X90" s="18">
        <v>0</v>
      </c>
      <c r="Y90" s="18">
        <v>0</v>
      </c>
      <c r="Z90" s="18">
        <v>0</v>
      </c>
      <c r="AA90" s="18">
        <v>0</v>
      </c>
      <c r="AB90" s="18">
        <v>0</v>
      </c>
      <c r="AC90" s="18">
        <v>0</v>
      </c>
      <c r="AD90" s="18">
        <v>0</v>
      </c>
      <c r="AE90" s="18">
        <v>0</v>
      </c>
      <c r="AF90" s="18">
        <v>0</v>
      </c>
      <c r="AG90" s="18">
        <v>0</v>
      </c>
      <c r="AH90" s="18">
        <v>0</v>
      </c>
      <c r="AI90" s="18">
        <v>0</v>
      </c>
      <c r="AJ90" s="18">
        <v>0</v>
      </c>
      <c r="AK90" s="18">
        <v>0</v>
      </c>
      <c r="AL90" s="18">
        <v>0</v>
      </c>
      <c r="AM90" s="18">
        <v>0</v>
      </c>
    </row>
    <row r="91" spans="1:39" ht="60" x14ac:dyDescent="0.25">
      <c r="A91" s="7">
        <v>85</v>
      </c>
      <c r="B91" s="7" t="s">
        <v>797</v>
      </c>
      <c r="C91" s="7">
        <v>1891</v>
      </c>
      <c r="D91" s="8">
        <v>6</v>
      </c>
      <c r="E91" s="8" t="s">
        <v>270</v>
      </c>
      <c r="F91" s="8" t="s">
        <v>271</v>
      </c>
      <c r="G91" s="8" t="s">
        <v>17</v>
      </c>
      <c r="H91" s="8" t="s">
        <v>420</v>
      </c>
      <c r="I91" s="8" t="s">
        <v>23</v>
      </c>
      <c r="J91" s="8" t="s">
        <v>421</v>
      </c>
      <c r="K91" s="8" t="s">
        <v>609</v>
      </c>
      <c r="L91" s="8" t="s">
        <v>515</v>
      </c>
      <c r="M91" s="8" t="s">
        <v>11</v>
      </c>
      <c r="N91" s="8" t="s">
        <v>40</v>
      </c>
      <c r="O91" s="9">
        <v>137610000</v>
      </c>
      <c r="P91" s="10">
        <v>5</v>
      </c>
      <c r="Q91" s="10">
        <f t="shared" si="1"/>
        <v>688050000</v>
      </c>
      <c r="R91" s="10">
        <v>154</v>
      </c>
      <c r="S91" s="18">
        <v>5</v>
      </c>
      <c r="T91" s="18">
        <v>0</v>
      </c>
      <c r="U91" s="18">
        <v>0</v>
      </c>
      <c r="V91" s="18">
        <v>0</v>
      </c>
      <c r="W91" s="18"/>
      <c r="X91" s="18">
        <v>0</v>
      </c>
      <c r="Y91" s="18">
        <v>0</v>
      </c>
      <c r="Z91" s="18">
        <v>0</v>
      </c>
      <c r="AA91" s="18">
        <v>0</v>
      </c>
      <c r="AB91" s="18">
        <v>0</v>
      </c>
      <c r="AC91" s="18">
        <v>0</v>
      </c>
      <c r="AD91" s="18">
        <v>0</v>
      </c>
      <c r="AE91" s="18">
        <v>0</v>
      </c>
      <c r="AF91" s="18">
        <v>0</v>
      </c>
      <c r="AG91" s="18">
        <v>0</v>
      </c>
      <c r="AH91" s="18">
        <v>0</v>
      </c>
      <c r="AI91" s="18">
        <v>0</v>
      </c>
      <c r="AJ91" s="18">
        <v>0</v>
      </c>
      <c r="AK91" s="18">
        <v>0</v>
      </c>
      <c r="AL91" s="18">
        <v>0</v>
      </c>
      <c r="AM91" s="18">
        <v>0</v>
      </c>
    </row>
    <row r="92" spans="1:39" ht="60" x14ac:dyDescent="0.25">
      <c r="A92" s="7">
        <v>86</v>
      </c>
      <c r="B92" s="7" t="s">
        <v>798</v>
      </c>
      <c r="C92" s="7">
        <v>1893</v>
      </c>
      <c r="D92" s="8">
        <v>6</v>
      </c>
      <c r="E92" s="8" t="s">
        <v>272</v>
      </c>
      <c r="F92" s="8" t="s">
        <v>273</v>
      </c>
      <c r="G92" s="8" t="s">
        <v>17</v>
      </c>
      <c r="H92" s="8" t="s">
        <v>422</v>
      </c>
      <c r="I92" s="8" t="s">
        <v>23</v>
      </c>
      <c r="J92" s="8" t="s">
        <v>421</v>
      </c>
      <c r="K92" s="8" t="s">
        <v>610</v>
      </c>
      <c r="L92" s="8" t="s">
        <v>515</v>
      </c>
      <c r="M92" s="8" t="s">
        <v>11</v>
      </c>
      <c r="N92" s="8" t="s">
        <v>40</v>
      </c>
      <c r="O92" s="9">
        <v>17930000</v>
      </c>
      <c r="P92" s="10">
        <v>7</v>
      </c>
      <c r="Q92" s="10">
        <f t="shared" si="1"/>
        <v>125510000</v>
      </c>
      <c r="R92" s="10">
        <v>154</v>
      </c>
      <c r="S92" s="18">
        <v>5</v>
      </c>
      <c r="T92" s="18">
        <v>2</v>
      </c>
      <c r="U92" s="18">
        <v>0</v>
      </c>
      <c r="V92" s="18">
        <v>0</v>
      </c>
      <c r="W92" s="18"/>
      <c r="X92" s="18">
        <v>0</v>
      </c>
      <c r="Y92" s="18">
        <v>0</v>
      </c>
      <c r="Z92" s="18">
        <v>0</v>
      </c>
      <c r="AA92" s="18">
        <v>0</v>
      </c>
      <c r="AB92" s="18">
        <v>0</v>
      </c>
      <c r="AC92" s="18">
        <v>0</v>
      </c>
      <c r="AD92" s="18">
        <v>0</v>
      </c>
      <c r="AE92" s="18">
        <v>0</v>
      </c>
      <c r="AF92" s="18">
        <v>0</v>
      </c>
      <c r="AG92" s="18">
        <v>0</v>
      </c>
      <c r="AH92" s="18">
        <v>0</v>
      </c>
      <c r="AI92" s="18">
        <v>0</v>
      </c>
      <c r="AJ92" s="18">
        <v>0</v>
      </c>
      <c r="AK92" s="18">
        <v>0</v>
      </c>
      <c r="AL92" s="18">
        <v>0</v>
      </c>
      <c r="AM92" s="18">
        <v>0</v>
      </c>
    </row>
    <row r="93" spans="1:39" ht="48" x14ac:dyDescent="0.25">
      <c r="A93" s="7">
        <v>87</v>
      </c>
      <c r="B93" s="7" t="s">
        <v>799</v>
      </c>
      <c r="C93" s="7">
        <v>1905</v>
      </c>
      <c r="D93" s="8">
        <v>6</v>
      </c>
      <c r="E93" s="8" t="s">
        <v>274</v>
      </c>
      <c r="F93" s="8" t="s">
        <v>275</v>
      </c>
      <c r="G93" s="8" t="s">
        <v>11</v>
      </c>
      <c r="H93" s="8" t="s">
        <v>423</v>
      </c>
      <c r="I93" s="8" t="s">
        <v>424</v>
      </c>
      <c r="J93" s="8" t="s">
        <v>425</v>
      </c>
      <c r="K93" s="8" t="s">
        <v>611</v>
      </c>
      <c r="L93" s="8" t="s">
        <v>516</v>
      </c>
      <c r="M93" s="8" t="s">
        <v>678</v>
      </c>
      <c r="N93" s="8" t="s">
        <v>697</v>
      </c>
      <c r="O93" s="9">
        <v>2100000</v>
      </c>
      <c r="P93" s="10">
        <v>65</v>
      </c>
      <c r="Q93" s="10">
        <f t="shared" si="1"/>
        <v>136500000</v>
      </c>
      <c r="R93" s="10">
        <v>150</v>
      </c>
      <c r="S93" s="18">
        <v>45</v>
      </c>
      <c r="T93" s="18">
        <v>20</v>
      </c>
      <c r="U93" s="18">
        <v>0</v>
      </c>
      <c r="V93" s="18">
        <v>0</v>
      </c>
      <c r="W93" s="18"/>
      <c r="X93" s="18">
        <v>0</v>
      </c>
      <c r="Y93" s="18">
        <v>0</v>
      </c>
      <c r="Z93" s="18">
        <v>0</v>
      </c>
      <c r="AA93" s="18">
        <v>0</v>
      </c>
      <c r="AB93" s="18">
        <v>0</v>
      </c>
      <c r="AC93" s="18">
        <v>0</v>
      </c>
      <c r="AD93" s="18">
        <v>0</v>
      </c>
      <c r="AE93" s="18">
        <v>0</v>
      </c>
      <c r="AF93" s="18">
        <v>0</v>
      </c>
      <c r="AG93" s="18">
        <v>0</v>
      </c>
      <c r="AH93" s="18">
        <v>0</v>
      </c>
      <c r="AI93" s="18">
        <v>0</v>
      </c>
      <c r="AJ93" s="18">
        <v>0</v>
      </c>
      <c r="AK93" s="18">
        <v>0</v>
      </c>
      <c r="AL93" s="18">
        <v>0</v>
      </c>
      <c r="AM93" s="18">
        <v>0</v>
      </c>
    </row>
    <row r="94" spans="1:39" ht="48" x14ac:dyDescent="0.25">
      <c r="A94" s="7">
        <v>88</v>
      </c>
      <c r="B94" s="7" t="s">
        <v>800</v>
      </c>
      <c r="C94" s="7">
        <v>2058</v>
      </c>
      <c r="D94" s="8">
        <v>6</v>
      </c>
      <c r="E94" s="8" t="s">
        <v>276</v>
      </c>
      <c r="F94" s="8" t="s">
        <v>277</v>
      </c>
      <c r="G94" s="8" t="s">
        <v>13</v>
      </c>
      <c r="H94" s="8" t="s">
        <v>426</v>
      </c>
      <c r="I94" s="8" t="s">
        <v>37</v>
      </c>
      <c r="J94" s="8" t="s">
        <v>427</v>
      </c>
      <c r="K94" s="8" t="s">
        <v>612</v>
      </c>
      <c r="L94" s="8" t="s">
        <v>517</v>
      </c>
      <c r="M94" s="8" t="s">
        <v>679</v>
      </c>
      <c r="N94" s="8" t="s">
        <v>710</v>
      </c>
      <c r="O94" s="9">
        <v>398790</v>
      </c>
      <c r="P94" s="10">
        <v>70</v>
      </c>
      <c r="Q94" s="10">
        <f t="shared" si="1"/>
        <v>27915300</v>
      </c>
      <c r="R94" s="10">
        <v>162</v>
      </c>
      <c r="S94" s="18">
        <v>0</v>
      </c>
      <c r="T94" s="18">
        <v>0</v>
      </c>
      <c r="U94" s="18">
        <v>0</v>
      </c>
      <c r="V94" s="18">
        <v>0</v>
      </c>
      <c r="W94" s="18"/>
      <c r="X94" s="18">
        <v>0</v>
      </c>
      <c r="Y94" s="18">
        <v>20</v>
      </c>
      <c r="Z94" s="18">
        <v>0</v>
      </c>
      <c r="AA94" s="18">
        <v>50</v>
      </c>
      <c r="AB94" s="18">
        <v>0</v>
      </c>
      <c r="AC94" s="18">
        <v>0</v>
      </c>
      <c r="AD94" s="18">
        <v>0</v>
      </c>
      <c r="AE94" s="18">
        <v>0</v>
      </c>
      <c r="AF94" s="18">
        <v>0</v>
      </c>
      <c r="AG94" s="18">
        <v>0</v>
      </c>
      <c r="AH94" s="18">
        <v>0</v>
      </c>
      <c r="AI94" s="18">
        <v>0</v>
      </c>
      <c r="AJ94" s="18">
        <v>0</v>
      </c>
      <c r="AK94" s="18">
        <v>0</v>
      </c>
      <c r="AL94" s="18">
        <v>0</v>
      </c>
      <c r="AM94" s="18">
        <v>0</v>
      </c>
    </row>
    <row r="95" spans="1:39" ht="48" x14ac:dyDescent="0.25">
      <c r="A95" s="7">
        <v>89</v>
      </c>
      <c r="B95" s="7" t="s">
        <v>801</v>
      </c>
      <c r="C95" s="7">
        <v>2166</v>
      </c>
      <c r="D95" s="8">
        <v>6</v>
      </c>
      <c r="E95" s="8" t="s">
        <v>278</v>
      </c>
      <c r="F95" s="8" t="s">
        <v>279</v>
      </c>
      <c r="G95" s="8" t="s">
        <v>18</v>
      </c>
      <c r="H95" s="8" t="s">
        <v>417</v>
      </c>
      <c r="I95" s="8" t="s">
        <v>21</v>
      </c>
      <c r="J95" s="8" t="s">
        <v>428</v>
      </c>
      <c r="K95" s="8" t="s">
        <v>98</v>
      </c>
      <c r="L95" s="8" t="s">
        <v>121</v>
      </c>
      <c r="M95" s="8" t="s">
        <v>680</v>
      </c>
      <c r="N95" s="8" t="s">
        <v>123</v>
      </c>
      <c r="O95" s="9">
        <v>24570</v>
      </c>
      <c r="P95" s="10">
        <v>1250</v>
      </c>
      <c r="Q95" s="10">
        <f t="shared" si="1"/>
        <v>30712500</v>
      </c>
      <c r="R95" s="10">
        <v>82</v>
      </c>
      <c r="S95" s="18">
        <v>1070</v>
      </c>
      <c r="T95" s="18">
        <v>0</v>
      </c>
      <c r="U95" s="18">
        <v>0</v>
      </c>
      <c r="V95" s="18">
        <v>0</v>
      </c>
      <c r="W95" s="18"/>
      <c r="X95" s="18">
        <v>0</v>
      </c>
      <c r="Y95" s="18">
        <v>0</v>
      </c>
      <c r="Z95" s="18">
        <v>0</v>
      </c>
      <c r="AA95" s="18">
        <v>0</v>
      </c>
      <c r="AB95" s="18">
        <v>80</v>
      </c>
      <c r="AC95" s="18">
        <v>0</v>
      </c>
      <c r="AD95" s="18">
        <v>0</v>
      </c>
      <c r="AE95" s="18">
        <v>0</v>
      </c>
      <c r="AF95" s="18">
        <v>100</v>
      </c>
      <c r="AG95" s="18">
        <v>0</v>
      </c>
      <c r="AH95" s="18">
        <v>0</v>
      </c>
      <c r="AI95" s="18">
        <v>0</v>
      </c>
      <c r="AJ95" s="18">
        <v>0</v>
      </c>
      <c r="AK95" s="18">
        <v>0</v>
      </c>
      <c r="AL95" s="18">
        <v>0</v>
      </c>
      <c r="AM95" s="18">
        <v>0</v>
      </c>
    </row>
    <row r="96" spans="1:39" ht="48" x14ac:dyDescent="0.25">
      <c r="A96" s="7">
        <v>90</v>
      </c>
      <c r="B96" s="7" t="s">
        <v>802</v>
      </c>
      <c r="C96" s="7">
        <v>2168</v>
      </c>
      <c r="D96" s="8">
        <v>6</v>
      </c>
      <c r="E96" s="8" t="s">
        <v>280</v>
      </c>
      <c r="F96" s="8" t="s">
        <v>281</v>
      </c>
      <c r="G96" s="8" t="s">
        <v>18</v>
      </c>
      <c r="H96" s="8" t="s">
        <v>417</v>
      </c>
      <c r="I96" s="8" t="s">
        <v>21</v>
      </c>
      <c r="J96" s="8" t="s">
        <v>428</v>
      </c>
      <c r="K96" s="8" t="s">
        <v>98</v>
      </c>
      <c r="L96" s="8" t="s">
        <v>121</v>
      </c>
      <c r="M96" s="8" t="s">
        <v>680</v>
      </c>
      <c r="N96" s="8" t="s">
        <v>123</v>
      </c>
      <c r="O96" s="9">
        <v>79800</v>
      </c>
      <c r="P96" s="10">
        <v>1589</v>
      </c>
      <c r="Q96" s="10">
        <f t="shared" si="1"/>
        <v>126802200</v>
      </c>
      <c r="R96" s="10">
        <v>82</v>
      </c>
      <c r="S96" s="18">
        <v>1257</v>
      </c>
      <c r="T96" s="18">
        <v>0</v>
      </c>
      <c r="U96" s="18">
        <v>0</v>
      </c>
      <c r="V96" s="18">
        <v>10</v>
      </c>
      <c r="W96" s="18"/>
      <c r="X96" s="18">
        <v>0</v>
      </c>
      <c r="Y96" s="18">
        <v>0</v>
      </c>
      <c r="Z96" s="18">
        <v>240</v>
      </c>
      <c r="AA96" s="18">
        <v>0</v>
      </c>
      <c r="AB96" s="18">
        <v>32</v>
      </c>
      <c r="AC96" s="18">
        <v>0</v>
      </c>
      <c r="AD96" s="18">
        <v>0</v>
      </c>
      <c r="AE96" s="18">
        <v>0</v>
      </c>
      <c r="AF96" s="18">
        <v>50</v>
      </c>
      <c r="AG96" s="18">
        <v>0</v>
      </c>
      <c r="AH96" s="18">
        <v>0</v>
      </c>
      <c r="AI96" s="18">
        <v>0</v>
      </c>
      <c r="AJ96" s="18">
        <v>0</v>
      </c>
      <c r="AK96" s="18">
        <v>0</v>
      </c>
      <c r="AL96" s="18">
        <v>0</v>
      </c>
      <c r="AM96" s="18">
        <v>0</v>
      </c>
    </row>
    <row r="97" spans="1:39" ht="72" x14ac:dyDescent="0.25">
      <c r="A97" s="7">
        <v>91</v>
      </c>
      <c r="B97" s="7" t="s">
        <v>803</v>
      </c>
      <c r="C97" s="7">
        <v>2227</v>
      </c>
      <c r="D97" s="8">
        <v>6</v>
      </c>
      <c r="E97" s="8" t="s">
        <v>282</v>
      </c>
      <c r="F97" s="8" t="s">
        <v>283</v>
      </c>
      <c r="G97" s="8" t="s">
        <v>18</v>
      </c>
      <c r="H97" s="8" t="s">
        <v>429</v>
      </c>
      <c r="I97" s="8" t="s">
        <v>21</v>
      </c>
      <c r="J97" s="8" t="s">
        <v>430</v>
      </c>
      <c r="K97" s="8" t="s">
        <v>98</v>
      </c>
      <c r="L97" s="8" t="s">
        <v>518</v>
      </c>
      <c r="M97" s="8" t="s">
        <v>681</v>
      </c>
      <c r="N97" s="8" t="s">
        <v>123</v>
      </c>
      <c r="O97" s="9">
        <v>4410</v>
      </c>
      <c r="P97" s="10">
        <v>140</v>
      </c>
      <c r="Q97" s="10">
        <f t="shared" si="1"/>
        <v>617400</v>
      </c>
      <c r="R97" s="10">
        <v>82</v>
      </c>
      <c r="S97" s="18">
        <v>0</v>
      </c>
      <c r="T97" s="18">
        <v>0</v>
      </c>
      <c r="U97" s="18">
        <v>0</v>
      </c>
      <c r="V97" s="18">
        <v>0</v>
      </c>
      <c r="W97" s="18"/>
      <c r="X97" s="18">
        <v>0</v>
      </c>
      <c r="Y97" s="18">
        <v>100</v>
      </c>
      <c r="Z97" s="18">
        <v>40</v>
      </c>
      <c r="AA97" s="18">
        <v>0</v>
      </c>
      <c r="AB97" s="18">
        <v>0</v>
      </c>
      <c r="AC97" s="18">
        <v>0</v>
      </c>
      <c r="AD97" s="18">
        <v>0</v>
      </c>
      <c r="AE97" s="18">
        <v>0</v>
      </c>
      <c r="AF97" s="18">
        <v>0</v>
      </c>
      <c r="AG97" s="18">
        <v>0</v>
      </c>
      <c r="AH97" s="18">
        <v>0</v>
      </c>
      <c r="AI97" s="18">
        <v>0</v>
      </c>
      <c r="AJ97" s="18">
        <v>0</v>
      </c>
      <c r="AK97" s="18">
        <v>0</v>
      </c>
      <c r="AL97" s="18">
        <v>0</v>
      </c>
      <c r="AM97" s="18">
        <v>0</v>
      </c>
    </row>
    <row r="98" spans="1:39" ht="48" x14ac:dyDescent="0.25">
      <c r="A98" s="7">
        <v>92</v>
      </c>
      <c r="B98" s="7" t="s">
        <v>804</v>
      </c>
      <c r="C98" s="7">
        <v>2240</v>
      </c>
      <c r="D98" s="8">
        <v>6</v>
      </c>
      <c r="E98" s="8" t="s">
        <v>284</v>
      </c>
      <c r="F98" s="8" t="s">
        <v>284</v>
      </c>
      <c r="G98" s="8" t="s">
        <v>329</v>
      </c>
      <c r="H98" s="8" t="s">
        <v>431</v>
      </c>
      <c r="I98" s="8" t="s">
        <v>21</v>
      </c>
      <c r="J98" s="8" t="s">
        <v>432</v>
      </c>
      <c r="K98" s="8" t="s">
        <v>98</v>
      </c>
      <c r="L98" s="8" t="s">
        <v>121</v>
      </c>
      <c r="M98" s="8" t="s">
        <v>682</v>
      </c>
      <c r="N98" s="8" t="s">
        <v>123</v>
      </c>
      <c r="O98" s="9">
        <v>2420</v>
      </c>
      <c r="P98" s="10">
        <v>40000</v>
      </c>
      <c r="Q98" s="10">
        <f t="shared" si="1"/>
        <v>96800000</v>
      </c>
      <c r="R98" s="10">
        <v>82</v>
      </c>
      <c r="S98" s="18">
        <v>0</v>
      </c>
      <c r="T98" s="18">
        <v>0</v>
      </c>
      <c r="U98" s="18">
        <v>0</v>
      </c>
      <c r="V98" s="18">
        <v>0</v>
      </c>
      <c r="W98" s="18"/>
      <c r="X98" s="18">
        <v>0</v>
      </c>
      <c r="Y98" s="18">
        <v>0</v>
      </c>
      <c r="Z98" s="18">
        <v>40000</v>
      </c>
      <c r="AA98" s="18">
        <v>0</v>
      </c>
      <c r="AB98" s="18">
        <v>0</v>
      </c>
      <c r="AC98" s="18">
        <v>0</v>
      </c>
      <c r="AD98" s="18">
        <v>0</v>
      </c>
      <c r="AE98" s="18">
        <v>0</v>
      </c>
      <c r="AF98" s="18">
        <v>0</v>
      </c>
      <c r="AG98" s="18">
        <v>0</v>
      </c>
      <c r="AH98" s="18">
        <v>0</v>
      </c>
      <c r="AI98" s="18">
        <v>0</v>
      </c>
      <c r="AJ98" s="18">
        <v>0</v>
      </c>
      <c r="AK98" s="18">
        <v>0</v>
      </c>
      <c r="AL98" s="18">
        <v>0</v>
      </c>
      <c r="AM98" s="18">
        <v>0</v>
      </c>
    </row>
    <row r="99" spans="1:39" ht="48" x14ac:dyDescent="0.25">
      <c r="A99" s="7">
        <v>93</v>
      </c>
      <c r="B99" s="7" t="s">
        <v>805</v>
      </c>
      <c r="C99" s="7">
        <v>2343</v>
      </c>
      <c r="D99" s="8">
        <v>6</v>
      </c>
      <c r="E99" s="8" t="s">
        <v>285</v>
      </c>
      <c r="F99" s="8" t="s">
        <v>285</v>
      </c>
      <c r="G99" s="8" t="s">
        <v>13</v>
      </c>
      <c r="H99" s="8" t="s">
        <v>433</v>
      </c>
      <c r="I99" s="8" t="s">
        <v>22</v>
      </c>
      <c r="J99" s="8" t="s">
        <v>434</v>
      </c>
      <c r="K99" s="8" t="s">
        <v>613</v>
      </c>
      <c r="L99" s="8" t="s">
        <v>519</v>
      </c>
      <c r="M99" s="8" t="s">
        <v>683</v>
      </c>
      <c r="N99" s="8" t="s">
        <v>709</v>
      </c>
      <c r="O99" s="9">
        <v>2940</v>
      </c>
      <c r="P99" s="10">
        <v>341321</v>
      </c>
      <c r="Q99" s="10">
        <f t="shared" si="1"/>
        <v>1003483740</v>
      </c>
      <c r="R99" s="10">
        <v>40</v>
      </c>
      <c r="S99" s="18">
        <v>230771</v>
      </c>
      <c r="T99" s="18">
        <v>90000</v>
      </c>
      <c r="U99" s="18">
        <v>0</v>
      </c>
      <c r="V99" s="18">
        <v>800</v>
      </c>
      <c r="W99" s="18"/>
      <c r="X99" s="18">
        <v>0</v>
      </c>
      <c r="Y99" s="18">
        <v>3750</v>
      </c>
      <c r="Z99" s="18">
        <v>16000</v>
      </c>
      <c r="AA99" s="18">
        <v>0</v>
      </c>
      <c r="AB99" s="18">
        <v>0</v>
      </c>
      <c r="AC99" s="18">
        <v>0</v>
      </c>
      <c r="AD99" s="18">
        <v>0</v>
      </c>
      <c r="AE99" s="18">
        <v>0</v>
      </c>
      <c r="AF99" s="18">
        <v>0</v>
      </c>
      <c r="AG99" s="18">
        <v>0</v>
      </c>
      <c r="AH99" s="18">
        <v>0</v>
      </c>
      <c r="AI99" s="18">
        <v>0</v>
      </c>
      <c r="AJ99" s="18">
        <v>0</v>
      </c>
      <c r="AK99" s="18">
        <v>0</v>
      </c>
      <c r="AL99" s="18">
        <v>0</v>
      </c>
      <c r="AM99" s="18">
        <v>0</v>
      </c>
    </row>
    <row r="100" spans="1:39" ht="60" x14ac:dyDescent="0.25">
      <c r="A100" s="7">
        <v>94</v>
      </c>
      <c r="B100" s="7" t="s">
        <v>806</v>
      </c>
      <c r="C100" s="7">
        <v>2347</v>
      </c>
      <c r="D100" s="8">
        <v>6</v>
      </c>
      <c r="E100" s="8" t="s">
        <v>286</v>
      </c>
      <c r="F100" s="8" t="s">
        <v>286</v>
      </c>
      <c r="G100" s="8" t="s">
        <v>47</v>
      </c>
      <c r="H100" s="8" t="s">
        <v>112</v>
      </c>
      <c r="I100" s="8" t="s">
        <v>21</v>
      </c>
      <c r="J100" s="8" t="s">
        <v>419</v>
      </c>
      <c r="K100" s="8" t="s">
        <v>614</v>
      </c>
      <c r="L100" s="8" t="s">
        <v>520</v>
      </c>
      <c r="M100" s="8" t="s">
        <v>47</v>
      </c>
      <c r="N100" s="8" t="s">
        <v>123</v>
      </c>
      <c r="O100" s="9">
        <v>19425</v>
      </c>
      <c r="P100" s="10">
        <v>1750</v>
      </c>
      <c r="Q100" s="10">
        <f t="shared" si="1"/>
        <v>33993750</v>
      </c>
      <c r="R100" s="10">
        <v>82</v>
      </c>
      <c r="S100" s="18">
        <v>0</v>
      </c>
      <c r="T100" s="18">
        <v>1500</v>
      </c>
      <c r="U100" s="18">
        <v>0</v>
      </c>
      <c r="V100" s="18">
        <v>0</v>
      </c>
      <c r="W100" s="18"/>
      <c r="X100" s="18">
        <v>0</v>
      </c>
      <c r="Y100" s="18">
        <v>250</v>
      </c>
      <c r="Z100" s="18">
        <v>0</v>
      </c>
      <c r="AA100" s="18">
        <v>0</v>
      </c>
      <c r="AB100" s="18">
        <v>0</v>
      </c>
      <c r="AC100" s="18">
        <v>0</v>
      </c>
      <c r="AD100" s="18">
        <v>0</v>
      </c>
      <c r="AE100" s="18">
        <v>0</v>
      </c>
      <c r="AF100" s="18">
        <v>0</v>
      </c>
      <c r="AG100" s="18">
        <v>0</v>
      </c>
      <c r="AH100" s="18">
        <v>0</v>
      </c>
      <c r="AI100" s="18">
        <v>0</v>
      </c>
      <c r="AJ100" s="18">
        <v>0</v>
      </c>
      <c r="AK100" s="18">
        <v>0</v>
      </c>
      <c r="AL100" s="18">
        <v>0</v>
      </c>
      <c r="AM100" s="18">
        <v>0</v>
      </c>
    </row>
    <row r="101" spans="1:39" ht="24" x14ac:dyDescent="0.25">
      <c r="A101" s="7">
        <v>95</v>
      </c>
      <c r="B101" s="7" t="s">
        <v>807</v>
      </c>
      <c r="C101" s="7">
        <v>2354</v>
      </c>
      <c r="D101" s="8">
        <v>6</v>
      </c>
      <c r="E101" s="8" t="s">
        <v>287</v>
      </c>
      <c r="F101" s="8" t="s">
        <v>288</v>
      </c>
      <c r="G101" s="8" t="s">
        <v>330</v>
      </c>
      <c r="H101" s="8" t="s">
        <v>97</v>
      </c>
      <c r="I101" s="8" t="s">
        <v>21</v>
      </c>
      <c r="J101" s="8" t="s">
        <v>435</v>
      </c>
      <c r="K101" s="8" t="s">
        <v>615</v>
      </c>
      <c r="L101" s="8" t="s">
        <v>521</v>
      </c>
      <c r="M101" s="8" t="s">
        <v>684</v>
      </c>
      <c r="N101" s="8" t="s">
        <v>122</v>
      </c>
      <c r="O101" s="9">
        <v>24000</v>
      </c>
      <c r="P101" s="10">
        <v>3650</v>
      </c>
      <c r="Q101" s="10">
        <f t="shared" si="1"/>
        <v>87600000</v>
      </c>
      <c r="R101" s="10">
        <v>39</v>
      </c>
      <c r="S101" s="18">
        <v>0</v>
      </c>
      <c r="T101" s="18">
        <v>1200</v>
      </c>
      <c r="U101" s="18">
        <v>0</v>
      </c>
      <c r="V101" s="18">
        <v>0</v>
      </c>
      <c r="W101" s="18"/>
      <c r="X101" s="18">
        <v>0</v>
      </c>
      <c r="Y101" s="18">
        <v>750</v>
      </c>
      <c r="Z101" s="18">
        <v>0</v>
      </c>
      <c r="AA101" s="18">
        <v>150</v>
      </c>
      <c r="AB101" s="18">
        <v>40</v>
      </c>
      <c r="AC101" s="18">
        <v>615</v>
      </c>
      <c r="AD101" s="18">
        <v>0</v>
      </c>
      <c r="AE101" s="18">
        <v>240</v>
      </c>
      <c r="AF101" s="18">
        <v>0</v>
      </c>
      <c r="AG101" s="18">
        <v>0</v>
      </c>
      <c r="AH101" s="18">
        <v>60</v>
      </c>
      <c r="AI101" s="18">
        <v>240</v>
      </c>
      <c r="AJ101" s="18">
        <v>325</v>
      </c>
      <c r="AK101" s="18">
        <v>0</v>
      </c>
      <c r="AL101" s="18">
        <v>30</v>
      </c>
      <c r="AM101" s="18">
        <v>0</v>
      </c>
    </row>
    <row r="102" spans="1:39" ht="48" x14ac:dyDescent="0.25">
      <c r="A102" s="7">
        <v>96</v>
      </c>
      <c r="B102" s="7" t="s">
        <v>808</v>
      </c>
      <c r="C102" s="7">
        <v>2387</v>
      </c>
      <c r="D102" s="8">
        <v>6</v>
      </c>
      <c r="E102" s="8" t="s">
        <v>289</v>
      </c>
      <c r="F102" s="8" t="s">
        <v>289</v>
      </c>
      <c r="G102" s="8" t="s">
        <v>331</v>
      </c>
      <c r="H102" s="8" t="s">
        <v>436</v>
      </c>
      <c r="I102" s="8" t="s">
        <v>21</v>
      </c>
      <c r="J102" s="8" t="s">
        <v>437</v>
      </c>
      <c r="K102" s="8" t="s">
        <v>616</v>
      </c>
      <c r="L102" s="8" t="s">
        <v>522</v>
      </c>
      <c r="M102" s="8" t="s">
        <v>685</v>
      </c>
      <c r="N102" s="8" t="s">
        <v>709</v>
      </c>
      <c r="O102" s="9">
        <v>31900</v>
      </c>
      <c r="P102" s="10">
        <v>35354</v>
      </c>
      <c r="Q102" s="10">
        <f t="shared" si="1"/>
        <v>1127792600</v>
      </c>
      <c r="R102" s="10">
        <v>40</v>
      </c>
      <c r="S102" s="18">
        <v>26694</v>
      </c>
      <c r="T102" s="18">
        <v>1500</v>
      </c>
      <c r="U102" s="18">
        <v>420</v>
      </c>
      <c r="V102" s="18">
        <v>0</v>
      </c>
      <c r="W102" s="18"/>
      <c r="X102" s="18">
        <v>300</v>
      </c>
      <c r="Y102" s="18">
        <v>150</v>
      </c>
      <c r="Z102" s="18">
        <v>0</v>
      </c>
      <c r="AA102" s="18">
        <v>200</v>
      </c>
      <c r="AB102" s="18">
        <v>600</v>
      </c>
      <c r="AC102" s="18">
        <v>1500</v>
      </c>
      <c r="AD102" s="18">
        <v>400</v>
      </c>
      <c r="AE102" s="18">
        <v>1000</v>
      </c>
      <c r="AF102" s="18">
        <v>1200</v>
      </c>
      <c r="AG102" s="18">
        <v>80</v>
      </c>
      <c r="AH102" s="18">
        <v>220</v>
      </c>
      <c r="AI102" s="18">
        <v>240</v>
      </c>
      <c r="AJ102" s="18">
        <v>800</v>
      </c>
      <c r="AK102" s="18">
        <v>0</v>
      </c>
      <c r="AL102" s="18">
        <v>30</v>
      </c>
      <c r="AM102" s="18">
        <v>20</v>
      </c>
    </row>
    <row r="103" spans="1:39" ht="48" x14ac:dyDescent="0.25">
      <c r="A103" s="7">
        <v>97</v>
      </c>
      <c r="B103" s="7" t="s">
        <v>809</v>
      </c>
      <c r="C103" s="7">
        <v>2401</v>
      </c>
      <c r="D103" s="8">
        <v>6</v>
      </c>
      <c r="E103" s="8" t="s">
        <v>290</v>
      </c>
      <c r="F103" s="8" t="s">
        <v>291</v>
      </c>
      <c r="G103" s="8" t="s">
        <v>13</v>
      </c>
      <c r="H103" s="8" t="s">
        <v>438</v>
      </c>
      <c r="I103" s="8" t="s">
        <v>21</v>
      </c>
      <c r="J103" s="8" t="s">
        <v>414</v>
      </c>
      <c r="K103" s="8" t="s">
        <v>604</v>
      </c>
      <c r="L103" s="8" t="s">
        <v>510</v>
      </c>
      <c r="M103" s="8" t="s">
        <v>673</v>
      </c>
      <c r="N103" s="8" t="s">
        <v>709</v>
      </c>
      <c r="O103" s="9">
        <v>19530</v>
      </c>
      <c r="P103" s="10">
        <v>40</v>
      </c>
      <c r="Q103" s="10">
        <f t="shared" si="1"/>
        <v>781200</v>
      </c>
      <c r="R103" s="10">
        <v>40</v>
      </c>
      <c r="S103" s="18">
        <v>0</v>
      </c>
      <c r="T103" s="18">
        <v>0</v>
      </c>
      <c r="U103" s="18">
        <v>0</v>
      </c>
      <c r="V103" s="18">
        <v>0</v>
      </c>
      <c r="W103" s="18"/>
      <c r="X103" s="18">
        <v>0</v>
      </c>
      <c r="Y103" s="18">
        <v>0</v>
      </c>
      <c r="Z103" s="18">
        <v>40</v>
      </c>
      <c r="AA103" s="18">
        <v>0</v>
      </c>
      <c r="AB103" s="18">
        <v>0</v>
      </c>
      <c r="AC103" s="18">
        <v>0</v>
      </c>
      <c r="AD103" s="18">
        <v>0</v>
      </c>
      <c r="AE103" s="18">
        <v>0</v>
      </c>
      <c r="AF103" s="18">
        <v>0</v>
      </c>
      <c r="AG103" s="18">
        <v>0</v>
      </c>
      <c r="AH103" s="18">
        <v>0</v>
      </c>
      <c r="AI103" s="18">
        <v>0</v>
      </c>
      <c r="AJ103" s="18">
        <v>0</v>
      </c>
      <c r="AK103" s="18">
        <v>0</v>
      </c>
      <c r="AL103" s="18">
        <v>0</v>
      </c>
      <c r="AM103" s="18">
        <v>0</v>
      </c>
    </row>
    <row r="104" spans="1:39" ht="48" x14ac:dyDescent="0.25">
      <c r="A104" s="7">
        <v>98</v>
      </c>
      <c r="B104" s="7" t="s">
        <v>810</v>
      </c>
      <c r="C104" s="7">
        <v>2531</v>
      </c>
      <c r="D104" s="8">
        <v>6</v>
      </c>
      <c r="E104" s="8" t="s">
        <v>263</v>
      </c>
      <c r="F104" s="8" t="s">
        <v>263</v>
      </c>
      <c r="G104" s="8" t="s">
        <v>18</v>
      </c>
      <c r="H104" s="8" t="s">
        <v>415</v>
      </c>
      <c r="I104" s="8" t="s">
        <v>21</v>
      </c>
      <c r="J104" s="8" t="s">
        <v>416</v>
      </c>
      <c r="K104" s="8" t="s">
        <v>605</v>
      </c>
      <c r="L104" s="8" t="s">
        <v>98</v>
      </c>
      <c r="M104" s="8" t="s">
        <v>686</v>
      </c>
      <c r="N104" s="8" t="s">
        <v>123</v>
      </c>
      <c r="O104" s="9">
        <v>187</v>
      </c>
      <c r="P104" s="10">
        <v>534100</v>
      </c>
      <c r="Q104" s="10">
        <f t="shared" si="1"/>
        <v>99876700</v>
      </c>
      <c r="R104" s="10">
        <v>82</v>
      </c>
      <c r="S104" s="18">
        <v>300000</v>
      </c>
      <c r="T104" s="18">
        <v>200000</v>
      </c>
      <c r="U104" s="18">
        <v>0</v>
      </c>
      <c r="V104" s="18">
        <v>0</v>
      </c>
      <c r="W104" s="18"/>
      <c r="X104" s="18">
        <v>0</v>
      </c>
      <c r="Y104" s="18">
        <v>0</v>
      </c>
      <c r="Z104" s="18">
        <v>10000</v>
      </c>
      <c r="AA104" s="18">
        <v>0</v>
      </c>
      <c r="AB104" s="18">
        <v>4000</v>
      </c>
      <c r="AC104" s="18">
        <v>5000</v>
      </c>
      <c r="AD104" s="18">
        <v>0</v>
      </c>
      <c r="AE104" s="18">
        <v>0</v>
      </c>
      <c r="AF104" s="18">
        <v>0</v>
      </c>
      <c r="AG104" s="18">
        <v>14200</v>
      </c>
      <c r="AH104" s="18">
        <v>900</v>
      </c>
      <c r="AI104" s="18">
        <v>0</v>
      </c>
      <c r="AJ104" s="18">
        <v>0</v>
      </c>
      <c r="AK104" s="18">
        <v>0</v>
      </c>
      <c r="AL104" s="18">
        <v>0</v>
      </c>
      <c r="AM104" s="18">
        <v>0</v>
      </c>
    </row>
    <row r="105" spans="1:39" ht="48" x14ac:dyDescent="0.25">
      <c r="A105" s="7">
        <v>99</v>
      </c>
      <c r="B105" s="7" t="s">
        <v>811</v>
      </c>
      <c r="C105" s="7">
        <v>2532</v>
      </c>
      <c r="D105" s="8">
        <v>6</v>
      </c>
      <c r="E105" s="8" t="s">
        <v>263</v>
      </c>
      <c r="F105" s="8" t="s">
        <v>263</v>
      </c>
      <c r="G105" s="8" t="s">
        <v>18</v>
      </c>
      <c r="H105" s="8" t="s">
        <v>415</v>
      </c>
      <c r="I105" s="8" t="s">
        <v>21</v>
      </c>
      <c r="J105" s="8" t="s">
        <v>416</v>
      </c>
      <c r="K105" s="8" t="s">
        <v>605</v>
      </c>
      <c r="L105" s="8" t="s">
        <v>121</v>
      </c>
      <c r="M105" s="8" t="s">
        <v>686</v>
      </c>
      <c r="N105" s="8" t="s">
        <v>123</v>
      </c>
      <c r="O105" s="9">
        <v>187</v>
      </c>
      <c r="P105" s="10">
        <v>335000</v>
      </c>
      <c r="Q105" s="10">
        <f t="shared" si="1"/>
        <v>62645000</v>
      </c>
      <c r="R105" s="10">
        <v>82</v>
      </c>
      <c r="S105" s="18">
        <v>325000</v>
      </c>
      <c r="T105" s="18">
        <v>0</v>
      </c>
      <c r="U105" s="18">
        <v>0</v>
      </c>
      <c r="V105" s="18">
        <v>0</v>
      </c>
      <c r="W105" s="18"/>
      <c r="X105" s="18">
        <v>0</v>
      </c>
      <c r="Y105" s="18">
        <v>5000</v>
      </c>
      <c r="Z105" s="18">
        <v>0</v>
      </c>
      <c r="AA105" s="18">
        <v>0</v>
      </c>
      <c r="AB105" s="18">
        <v>0</v>
      </c>
      <c r="AC105" s="18">
        <v>5000</v>
      </c>
      <c r="AD105" s="18">
        <v>0</v>
      </c>
      <c r="AE105" s="18">
        <v>0</v>
      </c>
      <c r="AF105" s="18">
        <v>0</v>
      </c>
      <c r="AG105" s="18">
        <v>0</v>
      </c>
      <c r="AH105" s="18">
        <v>0</v>
      </c>
      <c r="AI105" s="18">
        <v>0</v>
      </c>
      <c r="AJ105" s="18">
        <v>0</v>
      </c>
      <c r="AK105" s="18">
        <v>0</v>
      </c>
      <c r="AL105" s="18">
        <v>0</v>
      </c>
      <c r="AM105" s="18">
        <v>0</v>
      </c>
    </row>
    <row r="106" spans="1:39" ht="36" x14ac:dyDescent="0.25">
      <c r="A106" s="7">
        <v>100</v>
      </c>
      <c r="B106" s="7" t="s">
        <v>812</v>
      </c>
      <c r="C106" s="7">
        <v>2564</v>
      </c>
      <c r="D106" s="8">
        <v>6</v>
      </c>
      <c r="E106" s="8" t="s">
        <v>292</v>
      </c>
      <c r="F106" s="8" t="s">
        <v>292</v>
      </c>
      <c r="G106" s="8" t="s">
        <v>332</v>
      </c>
      <c r="H106" s="8" t="s">
        <v>439</v>
      </c>
      <c r="I106" s="8" t="s">
        <v>440</v>
      </c>
      <c r="J106" s="8" t="s">
        <v>441</v>
      </c>
      <c r="K106" s="8" t="s">
        <v>617</v>
      </c>
      <c r="L106" s="8" t="s">
        <v>523</v>
      </c>
      <c r="M106" s="8" t="s">
        <v>687</v>
      </c>
      <c r="N106" s="8" t="s">
        <v>711</v>
      </c>
      <c r="O106" s="9">
        <v>4500000</v>
      </c>
      <c r="P106" s="10">
        <v>160</v>
      </c>
      <c r="Q106" s="10">
        <f t="shared" si="1"/>
        <v>720000000</v>
      </c>
      <c r="R106" s="10">
        <v>110</v>
      </c>
      <c r="S106" s="18">
        <v>0</v>
      </c>
      <c r="T106" s="18">
        <v>0</v>
      </c>
      <c r="U106" s="18">
        <v>0</v>
      </c>
      <c r="V106" s="18">
        <v>160</v>
      </c>
      <c r="W106" s="18"/>
      <c r="X106" s="18">
        <v>0</v>
      </c>
      <c r="Y106" s="18">
        <v>0</v>
      </c>
      <c r="Z106" s="18">
        <v>0</v>
      </c>
      <c r="AA106" s="18">
        <v>0</v>
      </c>
      <c r="AB106" s="18">
        <v>0</v>
      </c>
      <c r="AC106" s="18">
        <v>0</v>
      </c>
      <c r="AD106" s="18">
        <v>0</v>
      </c>
      <c r="AE106" s="18">
        <v>0</v>
      </c>
      <c r="AF106" s="18">
        <v>0</v>
      </c>
      <c r="AG106" s="18">
        <v>0</v>
      </c>
      <c r="AH106" s="18">
        <v>0</v>
      </c>
      <c r="AI106" s="18">
        <v>0</v>
      </c>
      <c r="AJ106" s="18">
        <v>0</v>
      </c>
      <c r="AK106" s="18">
        <v>0</v>
      </c>
      <c r="AL106" s="18">
        <v>0</v>
      </c>
      <c r="AM106" s="18">
        <v>0</v>
      </c>
    </row>
    <row r="107" spans="1:39" ht="60" x14ac:dyDescent="0.25">
      <c r="A107" s="7">
        <v>101</v>
      </c>
      <c r="B107" s="7" t="s">
        <v>813</v>
      </c>
      <c r="C107" s="7">
        <v>2663</v>
      </c>
      <c r="D107" s="8">
        <v>6</v>
      </c>
      <c r="E107" s="8" t="s">
        <v>293</v>
      </c>
      <c r="F107" s="8" t="s">
        <v>294</v>
      </c>
      <c r="G107" s="8" t="s">
        <v>13</v>
      </c>
      <c r="H107" s="8" t="s">
        <v>442</v>
      </c>
      <c r="I107" s="8" t="s">
        <v>28</v>
      </c>
      <c r="J107" s="8" t="s">
        <v>443</v>
      </c>
      <c r="K107" s="8" t="s">
        <v>618</v>
      </c>
      <c r="L107" s="8" t="s">
        <v>524</v>
      </c>
      <c r="M107" s="8" t="s">
        <v>60</v>
      </c>
      <c r="N107" s="8" t="s">
        <v>67</v>
      </c>
      <c r="O107" s="9">
        <v>7800000</v>
      </c>
      <c r="P107" s="10">
        <v>5</v>
      </c>
      <c r="Q107" s="10">
        <f t="shared" si="1"/>
        <v>39000000</v>
      </c>
      <c r="R107" s="10">
        <v>55</v>
      </c>
      <c r="S107" s="18">
        <v>0</v>
      </c>
      <c r="T107" s="18">
        <v>0</v>
      </c>
      <c r="U107" s="18">
        <v>0</v>
      </c>
      <c r="V107" s="18">
        <v>0</v>
      </c>
      <c r="W107" s="18"/>
      <c r="X107" s="18">
        <v>0</v>
      </c>
      <c r="Y107" s="18">
        <v>0</v>
      </c>
      <c r="Z107" s="18">
        <v>5</v>
      </c>
      <c r="AA107" s="18">
        <v>0</v>
      </c>
      <c r="AB107" s="18">
        <v>0</v>
      </c>
      <c r="AC107" s="18">
        <v>0</v>
      </c>
      <c r="AD107" s="18">
        <v>0</v>
      </c>
      <c r="AE107" s="18">
        <v>0</v>
      </c>
      <c r="AF107" s="18">
        <v>0</v>
      </c>
      <c r="AG107" s="18">
        <v>0</v>
      </c>
      <c r="AH107" s="18">
        <v>0</v>
      </c>
      <c r="AI107" s="18">
        <v>0</v>
      </c>
      <c r="AJ107" s="18">
        <v>0</v>
      </c>
      <c r="AK107" s="18">
        <v>0</v>
      </c>
      <c r="AL107" s="18">
        <v>0</v>
      </c>
      <c r="AM107" s="18">
        <v>0</v>
      </c>
    </row>
    <row r="108" spans="1:39" ht="48" x14ac:dyDescent="0.25">
      <c r="A108" s="7">
        <v>102</v>
      </c>
      <c r="B108" s="7" t="s">
        <v>814</v>
      </c>
      <c r="C108" s="7">
        <v>2665</v>
      </c>
      <c r="D108" s="8">
        <v>6</v>
      </c>
      <c r="E108" s="8" t="s">
        <v>295</v>
      </c>
      <c r="F108" s="8" t="s">
        <v>296</v>
      </c>
      <c r="G108" s="8" t="s">
        <v>13</v>
      </c>
      <c r="H108" s="8" t="s">
        <v>442</v>
      </c>
      <c r="I108" s="8" t="s">
        <v>28</v>
      </c>
      <c r="J108" s="8" t="s">
        <v>443</v>
      </c>
      <c r="K108" s="8" t="s">
        <v>619</v>
      </c>
      <c r="L108" s="8" t="s">
        <v>524</v>
      </c>
      <c r="M108" s="8" t="s">
        <v>60</v>
      </c>
      <c r="N108" s="8" t="s">
        <v>67</v>
      </c>
      <c r="O108" s="9">
        <v>8197000</v>
      </c>
      <c r="P108" s="10">
        <v>21</v>
      </c>
      <c r="Q108" s="10">
        <f t="shared" si="1"/>
        <v>172137000</v>
      </c>
      <c r="R108" s="10">
        <v>55</v>
      </c>
      <c r="S108" s="18">
        <v>0</v>
      </c>
      <c r="T108" s="18">
        <v>0</v>
      </c>
      <c r="U108" s="18">
        <v>0</v>
      </c>
      <c r="V108" s="18">
        <v>0</v>
      </c>
      <c r="W108" s="18"/>
      <c r="X108" s="18">
        <v>0</v>
      </c>
      <c r="Y108" s="18">
        <v>0</v>
      </c>
      <c r="Z108" s="18">
        <v>5</v>
      </c>
      <c r="AA108" s="18">
        <v>0</v>
      </c>
      <c r="AB108" s="18">
        <v>0</v>
      </c>
      <c r="AC108" s="18">
        <v>8</v>
      </c>
      <c r="AD108" s="18">
        <v>0</v>
      </c>
      <c r="AE108" s="18">
        <v>8</v>
      </c>
      <c r="AF108" s="18">
        <v>0</v>
      </c>
      <c r="AG108" s="18">
        <v>0</v>
      </c>
      <c r="AH108" s="18">
        <v>0</v>
      </c>
      <c r="AI108" s="18">
        <v>0</v>
      </c>
      <c r="AJ108" s="18">
        <v>0</v>
      </c>
      <c r="AK108" s="18">
        <v>0</v>
      </c>
      <c r="AL108" s="18">
        <v>0</v>
      </c>
      <c r="AM108" s="18">
        <v>0</v>
      </c>
    </row>
    <row r="109" spans="1:39" ht="72" x14ac:dyDescent="0.25">
      <c r="A109" s="7">
        <v>103</v>
      </c>
      <c r="B109" s="7" t="s">
        <v>815</v>
      </c>
      <c r="C109" s="7">
        <v>2711</v>
      </c>
      <c r="D109" s="8">
        <v>6</v>
      </c>
      <c r="E109" s="8" t="s">
        <v>297</v>
      </c>
      <c r="F109" s="8" t="s">
        <v>298</v>
      </c>
      <c r="G109" s="8" t="s">
        <v>13</v>
      </c>
      <c r="H109" s="8" t="s">
        <v>58</v>
      </c>
      <c r="I109" s="8" t="s">
        <v>28</v>
      </c>
      <c r="J109" s="8" t="s">
        <v>59</v>
      </c>
      <c r="K109" s="8" t="s">
        <v>620</v>
      </c>
      <c r="L109" s="8" t="s">
        <v>72</v>
      </c>
      <c r="M109" s="8" t="s">
        <v>60</v>
      </c>
      <c r="N109" s="8" t="s">
        <v>67</v>
      </c>
      <c r="O109" s="9">
        <v>1723000</v>
      </c>
      <c r="P109" s="10">
        <v>187</v>
      </c>
      <c r="Q109" s="10">
        <f t="shared" si="1"/>
        <v>322201000</v>
      </c>
      <c r="R109" s="10">
        <v>55</v>
      </c>
      <c r="S109" s="18">
        <v>162</v>
      </c>
      <c r="T109" s="18">
        <v>5</v>
      </c>
      <c r="U109" s="18">
        <v>0</v>
      </c>
      <c r="V109" s="18">
        <v>0</v>
      </c>
      <c r="W109" s="18"/>
      <c r="X109" s="18">
        <v>0</v>
      </c>
      <c r="Y109" s="18">
        <v>20</v>
      </c>
      <c r="Z109" s="18">
        <v>0</v>
      </c>
      <c r="AA109" s="18">
        <v>0</v>
      </c>
      <c r="AB109" s="18">
        <v>0</v>
      </c>
      <c r="AC109" s="18">
        <v>0</v>
      </c>
      <c r="AD109" s="18">
        <v>0</v>
      </c>
      <c r="AE109" s="18">
        <v>0</v>
      </c>
      <c r="AF109" s="18">
        <v>0</v>
      </c>
      <c r="AG109" s="18">
        <v>0</v>
      </c>
      <c r="AH109" s="18">
        <v>0</v>
      </c>
      <c r="AI109" s="18">
        <v>0</v>
      </c>
      <c r="AJ109" s="18">
        <v>0</v>
      </c>
      <c r="AK109" s="18">
        <v>0</v>
      </c>
      <c r="AL109" s="18">
        <v>0</v>
      </c>
      <c r="AM109" s="18">
        <v>0</v>
      </c>
    </row>
    <row r="110" spans="1:39" ht="48" x14ac:dyDescent="0.25">
      <c r="A110" s="7">
        <v>104</v>
      </c>
      <c r="B110" s="7" t="s">
        <v>816</v>
      </c>
      <c r="C110" s="7">
        <v>2907</v>
      </c>
      <c r="D110" s="8">
        <v>6</v>
      </c>
      <c r="E110" s="8" t="s">
        <v>299</v>
      </c>
      <c r="F110" s="8" t="s">
        <v>299</v>
      </c>
      <c r="G110" s="8" t="s">
        <v>13</v>
      </c>
      <c r="H110" s="8" t="s">
        <v>444</v>
      </c>
      <c r="I110" s="8" t="s">
        <v>445</v>
      </c>
      <c r="J110" s="8" t="s">
        <v>446</v>
      </c>
      <c r="K110" s="8" t="s">
        <v>621</v>
      </c>
      <c r="L110" s="8" t="s">
        <v>525</v>
      </c>
      <c r="M110" s="8" t="s">
        <v>688</v>
      </c>
      <c r="N110" s="8" t="s">
        <v>709</v>
      </c>
      <c r="O110" s="9">
        <v>3990</v>
      </c>
      <c r="P110" s="10">
        <v>38504</v>
      </c>
      <c r="Q110" s="10">
        <f t="shared" si="1"/>
        <v>153630960</v>
      </c>
      <c r="R110" s="10">
        <v>40</v>
      </c>
      <c r="S110" s="18">
        <v>18954</v>
      </c>
      <c r="T110" s="18">
        <v>0</v>
      </c>
      <c r="U110" s="18">
        <v>0</v>
      </c>
      <c r="V110" s="18">
        <v>0</v>
      </c>
      <c r="W110" s="18"/>
      <c r="X110" s="18">
        <v>0</v>
      </c>
      <c r="Y110" s="18">
        <v>12500</v>
      </c>
      <c r="Z110" s="18">
        <v>0</v>
      </c>
      <c r="AA110" s="18">
        <v>0</v>
      </c>
      <c r="AB110" s="18">
        <v>0</v>
      </c>
      <c r="AC110" s="18">
        <v>2000</v>
      </c>
      <c r="AD110" s="18">
        <v>0</v>
      </c>
      <c r="AE110" s="18">
        <v>2000</v>
      </c>
      <c r="AF110" s="18">
        <v>0</v>
      </c>
      <c r="AG110" s="18">
        <v>0</v>
      </c>
      <c r="AH110" s="18">
        <v>1200</v>
      </c>
      <c r="AI110" s="18">
        <v>1600</v>
      </c>
      <c r="AJ110" s="18">
        <v>100</v>
      </c>
      <c r="AK110" s="18">
        <v>0</v>
      </c>
      <c r="AL110" s="18">
        <v>150</v>
      </c>
      <c r="AM110" s="18">
        <v>0</v>
      </c>
    </row>
    <row r="111" spans="1:39" ht="60" x14ac:dyDescent="0.25">
      <c r="A111" s="7">
        <v>105</v>
      </c>
      <c r="B111" s="7" t="s">
        <v>817</v>
      </c>
      <c r="C111" s="7">
        <v>2911</v>
      </c>
      <c r="D111" s="8">
        <v>6</v>
      </c>
      <c r="E111" s="8" t="s">
        <v>300</v>
      </c>
      <c r="F111" s="8" t="s">
        <v>301</v>
      </c>
      <c r="G111" s="8" t="s">
        <v>326</v>
      </c>
      <c r="H111" s="8" t="s">
        <v>447</v>
      </c>
      <c r="I111" s="8" t="s">
        <v>448</v>
      </c>
      <c r="J111" s="8" t="s">
        <v>449</v>
      </c>
      <c r="K111" s="8" t="s">
        <v>622</v>
      </c>
      <c r="L111" s="8" t="s">
        <v>526</v>
      </c>
      <c r="M111" s="8" t="s">
        <v>689</v>
      </c>
      <c r="N111" s="8" t="s">
        <v>711</v>
      </c>
      <c r="O111" s="9">
        <v>40500</v>
      </c>
      <c r="P111" s="10">
        <v>1950</v>
      </c>
      <c r="Q111" s="10">
        <f t="shared" si="1"/>
        <v>78975000</v>
      </c>
      <c r="R111" s="10">
        <v>110</v>
      </c>
      <c r="S111" s="18">
        <v>0</v>
      </c>
      <c r="T111" s="18">
        <v>0</v>
      </c>
      <c r="U111" s="18">
        <v>0</v>
      </c>
      <c r="V111" s="18">
        <v>0</v>
      </c>
      <c r="W111" s="18"/>
      <c r="X111" s="18">
        <v>0</v>
      </c>
      <c r="Y111" s="18">
        <v>1750</v>
      </c>
      <c r="Z111" s="18">
        <v>0</v>
      </c>
      <c r="AA111" s="18">
        <v>0</v>
      </c>
      <c r="AB111" s="18">
        <v>0</v>
      </c>
      <c r="AC111" s="18">
        <v>0</v>
      </c>
      <c r="AD111" s="18">
        <v>0</v>
      </c>
      <c r="AE111" s="18">
        <v>0</v>
      </c>
      <c r="AF111" s="18">
        <v>0</v>
      </c>
      <c r="AG111" s="18">
        <v>0</v>
      </c>
      <c r="AH111" s="18">
        <v>0</v>
      </c>
      <c r="AI111" s="18">
        <v>0</v>
      </c>
      <c r="AJ111" s="18">
        <v>0</v>
      </c>
      <c r="AK111" s="18">
        <v>0</v>
      </c>
      <c r="AL111" s="18">
        <v>200</v>
      </c>
      <c r="AM111" s="18">
        <v>0</v>
      </c>
    </row>
    <row r="112" spans="1:39" ht="48" x14ac:dyDescent="0.25">
      <c r="A112" s="7">
        <v>106</v>
      </c>
      <c r="B112" s="7" t="s">
        <v>818</v>
      </c>
      <c r="C112" s="7">
        <v>2913</v>
      </c>
      <c r="D112" s="8">
        <v>6</v>
      </c>
      <c r="E112" s="8" t="s">
        <v>302</v>
      </c>
      <c r="F112" s="8" t="s">
        <v>303</v>
      </c>
      <c r="G112" s="8" t="s">
        <v>9</v>
      </c>
      <c r="H112" s="8" t="s">
        <v>450</v>
      </c>
      <c r="I112" s="8" t="s">
        <v>451</v>
      </c>
      <c r="J112" s="8" t="s">
        <v>452</v>
      </c>
      <c r="K112" s="8" t="s">
        <v>623</v>
      </c>
      <c r="L112" s="8" t="s">
        <v>527</v>
      </c>
      <c r="M112" s="8" t="s">
        <v>690</v>
      </c>
      <c r="N112" s="8" t="s">
        <v>709</v>
      </c>
      <c r="O112" s="9">
        <v>2940</v>
      </c>
      <c r="P112" s="10">
        <v>50600</v>
      </c>
      <c r="Q112" s="10">
        <f t="shared" si="1"/>
        <v>148764000</v>
      </c>
      <c r="R112" s="10">
        <v>40</v>
      </c>
      <c r="S112" s="18">
        <v>0</v>
      </c>
      <c r="T112" s="18">
        <v>0</v>
      </c>
      <c r="U112" s="18">
        <v>0</v>
      </c>
      <c r="V112" s="18">
        <v>6000</v>
      </c>
      <c r="W112" s="18"/>
      <c r="X112" s="18">
        <v>0</v>
      </c>
      <c r="Y112" s="18">
        <v>7500</v>
      </c>
      <c r="Z112" s="18">
        <v>28000</v>
      </c>
      <c r="AA112" s="18">
        <v>5000</v>
      </c>
      <c r="AB112" s="18">
        <v>1500</v>
      </c>
      <c r="AC112" s="18">
        <v>400</v>
      </c>
      <c r="AD112" s="18">
        <v>0</v>
      </c>
      <c r="AE112" s="18">
        <v>400</v>
      </c>
      <c r="AF112" s="18">
        <v>0</v>
      </c>
      <c r="AG112" s="18">
        <v>600</v>
      </c>
      <c r="AH112" s="18">
        <v>0</v>
      </c>
      <c r="AI112" s="18">
        <v>1200</v>
      </c>
      <c r="AJ112" s="18">
        <v>0</v>
      </c>
      <c r="AK112" s="18">
        <v>0</v>
      </c>
      <c r="AL112" s="18">
        <v>0</v>
      </c>
      <c r="AM112" s="18">
        <v>0</v>
      </c>
    </row>
    <row r="113" spans="1:39" ht="48" x14ac:dyDescent="0.25">
      <c r="A113" s="7">
        <v>107</v>
      </c>
      <c r="B113" s="7" t="s">
        <v>819</v>
      </c>
      <c r="C113" s="7">
        <v>2914</v>
      </c>
      <c r="D113" s="8">
        <v>6</v>
      </c>
      <c r="E113" s="8" t="s">
        <v>304</v>
      </c>
      <c r="F113" s="8" t="s">
        <v>305</v>
      </c>
      <c r="G113" s="8" t="s">
        <v>9</v>
      </c>
      <c r="H113" s="8" t="s">
        <v>450</v>
      </c>
      <c r="I113" s="8" t="s">
        <v>451</v>
      </c>
      <c r="J113" s="8" t="s">
        <v>453</v>
      </c>
      <c r="K113" s="8" t="s">
        <v>624</v>
      </c>
      <c r="L113" s="8" t="s">
        <v>527</v>
      </c>
      <c r="M113" s="8" t="s">
        <v>690</v>
      </c>
      <c r="N113" s="8" t="s">
        <v>709</v>
      </c>
      <c r="O113" s="9">
        <v>2940</v>
      </c>
      <c r="P113" s="10">
        <v>5000</v>
      </c>
      <c r="Q113" s="10">
        <f t="shared" si="1"/>
        <v>14700000</v>
      </c>
      <c r="R113" s="10">
        <v>40</v>
      </c>
      <c r="S113" s="18">
        <v>0</v>
      </c>
      <c r="T113" s="18">
        <v>0</v>
      </c>
      <c r="U113" s="18">
        <v>0</v>
      </c>
      <c r="V113" s="18">
        <v>0</v>
      </c>
      <c r="W113" s="18"/>
      <c r="X113" s="18">
        <v>0</v>
      </c>
      <c r="Y113" s="18">
        <v>0</v>
      </c>
      <c r="Z113" s="18">
        <v>0</v>
      </c>
      <c r="AA113" s="18">
        <v>5000</v>
      </c>
      <c r="AB113" s="18">
        <v>0</v>
      </c>
      <c r="AC113" s="18">
        <v>0</v>
      </c>
      <c r="AD113" s="18">
        <v>0</v>
      </c>
      <c r="AE113" s="18">
        <v>0</v>
      </c>
      <c r="AF113" s="18">
        <v>0</v>
      </c>
      <c r="AG113" s="18">
        <v>0</v>
      </c>
      <c r="AH113" s="18">
        <v>0</v>
      </c>
      <c r="AI113" s="18">
        <v>0</v>
      </c>
      <c r="AJ113" s="18">
        <v>0</v>
      </c>
      <c r="AK113" s="18">
        <v>0</v>
      </c>
      <c r="AL113" s="18">
        <v>0</v>
      </c>
      <c r="AM113" s="18">
        <v>0</v>
      </c>
    </row>
    <row r="114" spans="1:39" ht="36" x14ac:dyDescent="0.25">
      <c r="A114" s="7">
        <v>108</v>
      </c>
      <c r="B114" s="7" t="s">
        <v>820</v>
      </c>
      <c r="C114" s="7">
        <v>2929</v>
      </c>
      <c r="D114" s="8">
        <v>6</v>
      </c>
      <c r="E114" s="8" t="s">
        <v>306</v>
      </c>
      <c r="F114" s="8" t="s">
        <v>307</v>
      </c>
      <c r="G114" s="8" t="s">
        <v>10</v>
      </c>
      <c r="H114" s="8" t="s">
        <v>454</v>
      </c>
      <c r="I114" s="8" t="s">
        <v>455</v>
      </c>
      <c r="J114" s="8" t="s">
        <v>456</v>
      </c>
      <c r="K114" s="8" t="s">
        <v>625</v>
      </c>
      <c r="L114" s="8" t="s">
        <v>528</v>
      </c>
      <c r="M114" s="8" t="s">
        <v>691</v>
      </c>
      <c r="N114" s="8" t="s">
        <v>711</v>
      </c>
      <c r="O114" s="9">
        <v>19000</v>
      </c>
      <c r="P114" s="10">
        <v>900</v>
      </c>
      <c r="Q114" s="10">
        <f t="shared" si="1"/>
        <v>17100000</v>
      </c>
      <c r="R114" s="10">
        <v>110</v>
      </c>
      <c r="S114" s="18">
        <v>0</v>
      </c>
      <c r="T114" s="18">
        <v>0</v>
      </c>
      <c r="U114" s="18">
        <v>0</v>
      </c>
      <c r="V114" s="18">
        <v>180</v>
      </c>
      <c r="W114" s="18"/>
      <c r="X114" s="18">
        <v>0</v>
      </c>
      <c r="Y114" s="18">
        <v>0</v>
      </c>
      <c r="Z114" s="18">
        <v>0</v>
      </c>
      <c r="AA114" s="18">
        <v>0</v>
      </c>
      <c r="AB114" s="18">
        <v>120</v>
      </c>
      <c r="AC114" s="18">
        <v>0</v>
      </c>
      <c r="AD114" s="18">
        <v>0</v>
      </c>
      <c r="AE114" s="18">
        <v>0</v>
      </c>
      <c r="AF114" s="18">
        <v>0</v>
      </c>
      <c r="AG114" s="18">
        <v>0</v>
      </c>
      <c r="AH114" s="18">
        <v>400</v>
      </c>
      <c r="AI114" s="18">
        <v>0</v>
      </c>
      <c r="AJ114" s="18">
        <v>0</v>
      </c>
      <c r="AK114" s="18">
        <v>0</v>
      </c>
      <c r="AL114" s="18">
        <v>200</v>
      </c>
      <c r="AM114" s="18">
        <v>0</v>
      </c>
    </row>
    <row r="115" spans="1:39" ht="60" x14ac:dyDescent="0.25">
      <c r="A115" s="7">
        <v>109</v>
      </c>
      <c r="B115" s="7" t="s">
        <v>821</v>
      </c>
      <c r="C115" s="7">
        <v>2953</v>
      </c>
      <c r="D115" s="8">
        <v>6</v>
      </c>
      <c r="E115" s="8" t="s">
        <v>308</v>
      </c>
      <c r="F115" s="8" t="s">
        <v>104</v>
      </c>
      <c r="G115" s="8" t="s">
        <v>10</v>
      </c>
      <c r="H115" s="8" t="s">
        <v>34</v>
      </c>
      <c r="I115" s="8" t="s">
        <v>21</v>
      </c>
      <c r="J115" s="8" t="s">
        <v>57</v>
      </c>
      <c r="K115" s="8" t="s">
        <v>113</v>
      </c>
      <c r="L115" s="8" t="s">
        <v>71</v>
      </c>
      <c r="M115" s="8" t="s">
        <v>117</v>
      </c>
      <c r="N115" s="8" t="s">
        <v>66</v>
      </c>
      <c r="O115" s="9">
        <v>1500000</v>
      </c>
      <c r="P115" s="10">
        <v>76</v>
      </c>
      <c r="Q115" s="10">
        <f t="shared" si="1"/>
        <v>114000000</v>
      </c>
      <c r="R115" s="10">
        <v>13</v>
      </c>
      <c r="S115" s="18">
        <v>42</v>
      </c>
      <c r="T115" s="18">
        <v>0</v>
      </c>
      <c r="U115" s="18">
        <v>0</v>
      </c>
      <c r="V115" s="18">
        <v>10</v>
      </c>
      <c r="W115" s="18"/>
      <c r="X115" s="18">
        <v>0</v>
      </c>
      <c r="Y115" s="18">
        <v>0</v>
      </c>
      <c r="Z115" s="18">
        <v>0</v>
      </c>
      <c r="AA115" s="18">
        <v>0</v>
      </c>
      <c r="AB115" s="18">
        <v>0</v>
      </c>
      <c r="AC115" s="18">
        <v>12</v>
      </c>
      <c r="AD115" s="18">
        <v>0</v>
      </c>
      <c r="AE115" s="18">
        <v>12</v>
      </c>
      <c r="AF115" s="18">
        <v>0</v>
      </c>
      <c r="AG115" s="18">
        <v>0</v>
      </c>
      <c r="AH115" s="18">
        <v>0</v>
      </c>
      <c r="AI115" s="18">
        <v>0</v>
      </c>
      <c r="AJ115" s="18">
        <v>0</v>
      </c>
      <c r="AK115" s="18">
        <v>0</v>
      </c>
      <c r="AL115" s="18">
        <v>0</v>
      </c>
      <c r="AM115" s="18">
        <v>0</v>
      </c>
    </row>
    <row r="116" spans="1:39" ht="60" x14ac:dyDescent="0.25">
      <c r="A116" s="7">
        <v>110</v>
      </c>
      <c r="B116" s="7" t="s">
        <v>822</v>
      </c>
      <c r="C116" s="7">
        <v>2955</v>
      </c>
      <c r="D116" s="8">
        <v>6</v>
      </c>
      <c r="E116" s="8" t="s">
        <v>309</v>
      </c>
      <c r="F116" s="8" t="s">
        <v>310</v>
      </c>
      <c r="G116" s="8" t="s">
        <v>10</v>
      </c>
      <c r="H116" s="8" t="s">
        <v>34</v>
      </c>
      <c r="I116" s="8" t="s">
        <v>21</v>
      </c>
      <c r="J116" s="8" t="s">
        <v>57</v>
      </c>
      <c r="K116" s="8" t="s">
        <v>626</v>
      </c>
      <c r="L116" s="8" t="s">
        <v>71</v>
      </c>
      <c r="M116" s="8" t="s">
        <v>692</v>
      </c>
      <c r="N116" s="8" t="s">
        <v>66</v>
      </c>
      <c r="O116" s="9">
        <v>700000</v>
      </c>
      <c r="P116" s="10">
        <v>14</v>
      </c>
      <c r="Q116" s="10">
        <f t="shared" si="1"/>
        <v>9800000</v>
      </c>
      <c r="R116" s="10">
        <v>13</v>
      </c>
      <c r="S116" s="18">
        <v>0</v>
      </c>
      <c r="T116" s="18">
        <v>0</v>
      </c>
      <c r="U116" s="18">
        <v>0</v>
      </c>
      <c r="V116" s="18">
        <v>4</v>
      </c>
      <c r="W116" s="18"/>
      <c r="X116" s="18">
        <v>0</v>
      </c>
      <c r="Y116" s="18">
        <v>0</v>
      </c>
      <c r="Z116" s="18">
        <v>0</v>
      </c>
      <c r="AA116" s="18">
        <v>0</v>
      </c>
      <c r="AB116" s="18">
        <v>0</v>
      </c>
      <c r="AC116" s="18">
        <v>5</v>
      </c>
      <c r="AD116" s="18">
        <v>0</v>
      </c>
      <c r="AE116" s="18">
        <v>5</v>
      </c>
      <c r="AF116" s="18">
        <v>0</v>
      </c>
      <c r="AG116" s="18">
        <v>0</v>
      </c>
      <c r="AH116" s="18">
        <v>0</v>
      </c>
      <c r="AI116" s="18">
        <v>0</v>
      </c>
      <c r="AJ116" s="18">
        <v>0</v>
      </c>
      <c r="AK116" s="18">
        <v>0</v>
      </c>
      <c r="AL116" s="18">
        <v>0</v>
      </c>
      <c r="AM116" s="18">
        <v>0</v>
      </c>
    </row>
    <row r="117" spans="1:39" ht="36" x14ac:dyDescent="0.25">
      <c r="A117" s="7">
        <v>111</v>
      </c>
      <c r="B117" s="7" t="s">
        <v>823</v>
      </c>
      <c r="C117" s="7">
        <v>2957</v>
      </c>
      <c r="D117" s="8">
        <v>6</v>
      </c>
      <c r="E117" s="8" t="s">
        <v>311</v>
      </c>
      <c r="F117" s="8" t="s">
        <v>104</v>
      </c>
      <c r="G117" s="8" t="s">
        <v>10</v>
      </c>
      <c r="H117" s="8" t="s">
        <v>34</v>
      </c>
      <c r="I117" s="8" t="s">
        <v>21</v>
      </c>
      <c r="J117" s="8" t="s">
        <v>57</v>
      </c>
      <c r="K117" s="8" t="s">
        <v>113</v>
      </c>
      <c r="L117" s="8" t="s">
        <v>71</v>
      </c>
      <c r="M117" s="8" t="s">
        <v>117</v>
      </c>
      <c r="N117" s="8" t="s">
        <v>66</v>
      </c>
      <c r="O117" s="9">
        <v>1500000</v>
      </c>
      <c r="P117" s="10">
        <v>88</v>
      </c>
      <c r="Q117" s="10">
        <f t="shared" si="1"/>
        <v>132000000</v>
      </c>
      <c r="R117" s="10">
        <v>13</v>
      </c>
      <c r="S117" s="18">
        <v>88</v>
      </c>
      <c r="T117" s="18">
        <v>0</v>
      </c>
      <c r="U117" s="18">
        <v>0</v>
      </c>
      <c r="V117" s="18">
        <v>0</v>
      </c>
      <c r="W117" s="18"/>
      <c r="X117" s="18">
        <v>0</v>
      </c>
      <c r="Y117" s="18">
        <v>0</v>
      </c>
      <c r="Z117" s="18">
        <v>0</v>
      </c>
      <c r="AA117" s="18">
        <v>0</v>
      </c>
      <c r="AB117" s="18">
        <v>0</v>
      </c>
      <c r="AC117" s="18">
        <v>0</v>
      </c>
      <c r="AD117" s="18">
        <v>0</v>
      </c>
      <c r="AE117" s="18">
        <v>0</v>
      </c>
      <c r="AF117" s="18">
        <v>0</v>
      </c>
      <c r="AG117" s="18">
        <v>0</v>
      </c>
      <c r="AH117" s="18">
        <v>0</v>
      </c>
      <c r="AI117" s="18">
        <v>0</v>
      </c>
      <c r="AJ117" s="18">
        <v>0</v>
      </c>
      <c r="AK117" s="18">
        <v>0</v>
      </c>
      <c r="AL117" s="18">
        <v>0</v>
      </c>
      <c r="AM117" s="18">
        <v>0</v>
      </c>
    </row>
    <row r="118" spans="1:39" ht="84" x14ac:dyDescent="0.25">
      <c r="A118" s="7">
        <v>112</v>
      </c>
      <c r="B118" s="7" t="s">
        <v>824</v>
      </c>
      <c r="C118" s="7">
        <v>2962</v>
      </c>
      <c r="D118" s="8">
        <v>6</v>
      </c>
      <c r="E118" s="8" t="s">
        <v>312</v>
      </c>
      <c r="F118" s="8" t="s">
        <v>310</v>
      </c>
      <c r="G118" s="8" t="s">
        <v>10</v>
      </c>
      <c r="H118" s="8" t="s">
        <v>34</v>
      </c>
      <c r="I118" s="8" t="s">
        <v>21</v>
      </c>
      <c r="J118" s="8" t="s">
        <v>57</v>
      </c>
      <c r="K118" s="8" t="s">
        <v>626</v>
      </c>
      <c r="L118" s="8" t="s">
        <v>71</v>
      </c>
      <c r="M118" s="8" t="s">
        <v>692</v>
      </c>
      <c r="N118" s="8" t="s">
        <v>66</v>
      </c>
      <c r="O118" s="9">
        <v>700000</v>
      </c>
      <c r="P118" s="10">
        <v>184</v>
      </c>
      <c r="Q118" s="10">
        <f t="shared" si="1"/>
        <v>128800000</v>
      </c>
      <c r="R118" s="10">
        <v>13</v>
      </c>
      <c r="S118" s="18">
        <v>150</v>
      </c>
      <c r="T118" s="18">
        <v>0</v>
      </c>
      <c r="U118" s="18">
        <v>0</v>
      </c>
      <c r="V118" s="18">
        <v>4</v>
      </c>
      <c r="W118" s="18"/>
      <c r="X118" s="18">
        <v>0</v>
      </c>
      <c r="Y118" s="18">
        <v>30</v>
      </c>
      <c r="Z118" s="18">
        <v>0</v>
      </c>
      <c r="AA118" s="18">
        <v>0</v>
      </c>
      <c r="AB118" s="18">
        <v>0</v>
      </c>
      <c r="AC118" s="18">
        <v>0</v>
      </c>
      <c r="AD118" s="18">
        <v>0</v>
      </c>
      <c r="AE118" s="18">
        <v>0</v>
      </c>
      <c r="AF118" s="18">
        <v>0</v>
      </c>
      <c r="AG118" s="18">
        <v>0</v>
      </c>
      <c r="AH118" s="18">
        <v>0</v>
      </c>
      <c r="AI118" s="18">
        <v>0</v>
      </c>
      <c r="AJ118" s="18">
        <v>0</v>
      </c>
      <c r="AK118" s="18">
        <v>0</v>
      </c>
      <c r="AL118" s="18">
        <v>0</v>
      </c>
      <c r="AM118" s="18">
        <v>0</v>
      </c>
    </row>
    <row r="119" spans="1:39" ht="48" x14ac:dyDescent="0.25">
      <c r="A119" s="7">
        <v>113</v>
      </c>
      <c r="B119" s="7" t="s">
        <v>825</v>
      </c>
      <c r="C119" s="7">
        <v>2980</v>
      </c>
      <c r="D119" s="8">
        <v>6</v>
      </c>
      <c r="E119" s="8" t="s">
        <v>313</v>
      </c>
      <c r="F119" s="8" t="s">
        <v>104</v>
      </c>
      <c r="G119" s="8" t="s">
        <v>10</v>
      </c>
      <c r="H119" s="8" t="s">
        <v>34</v>
      </c>
      <c r="I119" s="8" t="s">
        <v>21</v>
      </c>
      <c r="J119" s="8" t="s">
        <v>57</v>
      </c>
      <c r="K119" s="8" t="s">
        <v>113</v>
      </c>
      <c r="L119" s="8" t="s">
        <v>71</v>
      </c>
      <c r="M119" s="8" t="s">
        <v>117</v>
      </c>
      <c r="N119" s="8" t="s">
        <v>66</v>
      </c>
      <c r="O119" s="9">
        <v>1500000</v>
      </c>
      <c r="P119" s="10">
        <v>132</v>
      </c>
      <c r="Q119" s="10">
        <f t="shared" si="1"/>
        <v>198000000</v>
      </c>
      <c r="R119" s="10">
        <v>13</v>
      </c>
      <c r="S119" s="18">
        <v>0</v>
      </c>
      <c r="T119" s="18">
        <v>24</v>
      </c>
      <c r="U119" s="18">
        <v>0</v>
      </c>
      <c r="V119" s="18">
        <v>0</v>
      </c>
      <c r="W119" s="18"/>
      <c r="X119" s="18">
        <v>0</v>
      </c>
      <c r="Y119" s="18">
        <v>0</v>
      </c>
      <c r="Z119" s="18">
        <v>0</v>
      </c>
      <c r="AA119" s="18">
        <v>100</v>
      </c>
      <c r="AB119" s="18">
        <v>0</v>
      </c>
      <c r="AC119" s="18">
        <v>0</v>
      </c>
      <c r="AD119" s="18">
        <v>0</v>
      </c>
      <c r="AE119" s="18">
        <v>0</v>
      </c>
      <c r="AF119" s="18">
        <v>0</v>
      </c>
      <c r="AG119" s="18">
        <v>8</v>
      </c>
      <c r="AH119" s="18">
        <v>0</v>
      </c>
      <c r="AI119" s="18">
        <v>0</v>
      </c>
      <c r="AJ119" s="18">
        <v>0</v>
      </c>
      <c r="AK119" s="18">
        <v>0</v>
      </c>
      <c r="AL119" s="18">
        <v>0</v>
      </c>
      <c r="AM119" s="18">
        <v>0</v>
      </c>
    </row>
    <row r="120" spans="1:39" ht="48" x14ac:dyDescent="0.25">
      <c r="A120" s="7">
        <v>114</v>
      </c>
      <c r="B120" s="7" t="s">
        <v>826</v>
      </c>
      <c r="C120" s="7">
        <v>2982</v>
      </c>
      <c r="D120" s="8">
        <v>6</v>
      </c>
      <c r="E120" s="8" t="s">
        <v>314</v>
      </c>
      <c r="F120" s="8" t="s">
        <v>105</v>
      </c>
      <c r="G120" s="8" t="s">
        <v>10</v>
      </c>
      <c r="H120" s="8" t="s">
        <v>34</v>
      </c>
      <c r="I120" s="8" t="s">
        <v>21</v>
      </c>
      <c r="J120" s="8" t="s">
        <v>57</v>
      </c>
      <c r="K120" s="8" t="s">
        <v>114</v>
      </c>
      <c r="L120" s="8" t="s">
        <v>71</v>
      </c>
      <c r="M120" s="8" t="s">
        <v>117</v>
      </c>
      <c r="N120" s="8" t="s">
        <v>66</v>
      </c>
      <c r="O120" s="9">
        <v>2300000</v>
      </c>
      <c r="P120" s="10">
        <v>128</v>
      </c>
      <c r="Q120" s="10">
        <f t="shared" si="1"/>
        <v>294400000</v>
      </c>
      <c r="R120" s="10">
        <v>13</v>
      </c>
      <c r="S120" s="18">
        <v>0</v>
      </c>
      <c r="T120" s="18">
        <v>0</v>
      </c>
      <c r="U120" s="18">
        <v>0</v>
      </c>
      <c r="V120" s="18">
        <v>20</v>
      </c>
      <c r="W120" s="18"/>
      <c r="X120" s="18">
        <v>0</v>
      </c>
      <c r="Y120" s="18">
        <v>0</v>
      </c>
      <c r="Z120" s="18">
        <v>0</v>
      </c>
      <c r="AA120" s="18">
        <v>100</v>
      </c>
      <c r="AB120" s="18">
        <v>0</v>
      </c>
      <c r="AC120" s="18">
        <v>0</v>
      </c>
      <c r="AD120" s="18">
        <v>0</v>
      </c>
      <c r="AE120" s="18">
        <v>0</v>
      </c>
      <c r="AF120" s="18">
        <v>0</v>
      </c>
      <c r="AG120" s="18">
        <v>8</v>
      </c>
      <c r="AH120" s="18">
        <v>0</v>
      </c>
      <c r="AI120" s="18">
        <v>0</v>
      </c>
      <c r="AJ120" s="18">
        <v>0</v>
      </c>
      <c r="AK120" s="18">
        <v>0</v>
      </c>
      <c r="AL120" s="18">
        <v>0</v>
      </c>
      <c r="AM120" s="18">
        <v>0</v>
      </c>
    </row>
    <row r="121" spans="1:39" ht="48" x14ac:dyDescent="0.25">
      <c r="A121" s="7">
        <v>115</v>
      </c>
      <c r="B121" s="7" t="s">
        <v>827</v>
      </c>
      <c r="C121" s="7">
        <v>2986</v>
      </c>
      <c r="D121" s="8">
        <v>6</v>
      </c>
      <c r="E121" s="8" t="s">
        <v>315</v>
      </c>
      <c r="F121" s="8" t="s">
        <v>316</v>
      </c>
      <c r="G121" s="8" t="s">
        <v>15</v>
      </c>
      <c r="H121" s="8" t="s">
        <v>423</v>
      </c>
      <c r="I121" s="8" t="s">
        <v>424</v>
      </c>
      <c r="J121" s="8" t="s">
        <v>457</v>
      </c>
      <c r="K121" s="8" t="s">
        <v>627</v>
      </c>
      <c r="L121" s="8" t="s">
        <v>516</v>
      </c>
      <c r="M121" s="8" t="s">
        <v>634</v>
      </c>
      <c r="N121" s="8" t="s">
        <v>697</v>
      </c>
      <c r="O121" s="9">
        <v>600000</v>
      </c>
      <c r="P121" s="10">
        <v>57</v>
      </c>
      <c r="Q121" s="10">
        <f t="shared" si="1"/>
        <v>34200000</v>
      </c>
      <c r="R121" s="10">
        <v>150</v>
      </c>
      <c r="S121" s="18">
        <v>45</v>
      </c>
      <c r="T121" s="18">
        <v>12</v>
      </c>
      <c r="U121" s="18">
        <v>0</v>
      </c>
      <c r="V121" s="18">
        <v>0</v>
      </c>
      <c r="W121" s="18"/>
      <c r="X121" s="18">
        <v>0</v>
      </c>
      <c r="Y121" s="18">
        <v>0</v>
      </c>
      <c r="Z121" s="18">
        <v>0</v>
      </c>
      <c r="AA121" s="18">
        <v>0</v>
      </c>
      <c r="AB121" s="18">
        <v>0</v>
      </c>
      <c r="AC121" s="18">
        <v>0</v>
      </c>
      <c r="AD121" s="18">
        <v>0</v>
      </c>
      <c r="AE121" s="18">
        <v>0</v>
      </c>
      <c r="AF121" s="18">
        <v>0</v>
      </c>
      <c r="AG121" s="18">
        <v>0</v>
      </c>
      <c r="AH121" s="18">
        <v>0</v>
      </c>
      <c r="AI121" s="18">
        <v>0</v>
      </c>
      <c r="AJ121" s="18">
        <v>0</v>
      </c>
      <c r="AK121" s="18">
        <v>0</v>
      </c>
      <c r="AL121" s="18">
        <v>0</v>
      </c>
      <c r="AM121" s="18">
        <v>0</v>
      </c>
    </row>
    <row r="122" spans="1:39" ht="48" x14ac:dyDescent="0.25">
      <c r="A122" s="7">
        <v>116</v>
      </c>
      <c r="B122" s="7" t="s">
        <v>828</v>
      </c>
      <c r="C122" s="7">
        <v>2991</v>
      </c>
      <c r="D122" s="8">
        <v>6</v>
      </c>
      <c r="E122" s="8" t="s">
        <v>317</v>
      </c>
      <c r="F122" s="8" t="s">
        <v>318</v>
      </c>
      <c r="G122" s="8" t="s">
        <v>14</v>
      </c>
      <c r="H122" s="8" t="s">
        <v>30</v>
      </c>
      <c r="I122" s="8" t="s">
        <v>35</v>
      </c>
      <c r="J122" s="8" t="s">
        <v>458</v>
      </c>
      <c r="K122" s="8" t="s">
        <v>628</v>
      </c>
      <c r="L122" s="8" t="s">
        <v>70</v>
      </c>
      <c r="M122" s="8" t="s">
        <v>693</v>
      </c>
      <c r="N122" s="8" t="s">
        <v>65</v>
      </c>
      <c r="O122" s="9">
        <v>79000</v>
      </c>
      <c r="P122" s="10">
        <v>25</v>
      </c>
      <c r="Q122" s="10">
        <f t="shared" si="1"/>
        <v>1975000</v>
      </c>
      <c r="R122" s="10">
        <v>26</v>
      </c>
      <c r="S122" s="18">
        <v>0</v>
      </c>
      <c r="T122" s="18">
        <v>0</v>
      </c>
      <c r="U122" s="18">
        <v>0</v>
      </c>
      <c r="V122" s="18">
        <v>0</v>
      </c>
      <c r="W122" s="18"/>
      <c r="X122" s="18">
        <v>0</v>
      </c>
      <c r="Y122" s="18">
        <v>0</v>
      </c>
      <c r="Z122" s="18">
        <v>0</v>
      </c>
      <c r="AA122" s="18">
        <v>0</v>
      </c>
      <c r="AB122" s="18">
        <v>0</v>
      </c>
      <c r="AC122" s="18">
        <v>25</v>
      </c>
      <c r="AD122" s="18">
        <v>0</v>
      </c>
      <c r="AE122" s="18">
        <v>0</v>
      </c>
      <c r="AF122" s="18">
        <v>0</v>
      </c>
      <c r="AG122" s="18">
        <v>0</v>
      </c>
      <c r="AH122" s="18">
        <v>0</v>
      </c>
      <c r="AI122" s="18">
        <v>0</v>
      </c>
      <c r="AJ122" s="18">
        <v>0</v>
      </c>
      <c r="AK122" s="18">
        <v>0</v>
      </c>
      <c r="AL122" s="18">
        <v>0</v>
      </c>
      <c r="AM122" s="18">
        <v>0</v>
      </c>
    </row>
    <row r="123" spans="1:39" ht="120" x14ac:dyDescent="0.25">
      <c r="A123" s="7">
        <v>117</v>
      </c>
      <c r="B123" s="7" t="s">
        <v>829</v>
      </c>
      <c r="C123" s="7">
        <v>2997</v>
      </c>
      <c r="D123" s="8">
        <v>6</v>
      </c>
      <c r="E123" s="8" t="s">
        <v>319</v>
      </c>
      <c r="F123" s="8" t="s">
        <v>320</v>
      </c>
      <c r="G123" s="8" t="s">
        <v>333</v>
      </c>
      <c r="H123" s="8" t="s">
        <v>459</v>
      </c>
      <c r="I123" s="8" t="s">
        <v>28</v>
      </c>
      <c r="J123" s="8" t="s">
        <v>460</v>
      </c>
      <c r="K123" s="8" t="s">
        <v>629</v>
      </c>
      <c r="L123" s="8" t="s">
        <v>529</v>
      </c>
      <c r="M123" s="8" t="s">
        <v>694</v>
      </c>
      <c r="N123" s="8" t="s">
        <v>712</v>
      </c>
      <c r="O123" s="9">
        <v>300000</v>
      </c>
      <c r="P123" s="10">
        <v>1265</v>
      </c>
      <c r="Q123" s="10">
        <f t="shared" si="1"/>
        <v>379500000</v>
      </c>
      <c r="R123" s="10">
        <v>98</v>
      </c>
      <c r="S123" s="18">
        <v>1265</v>
      </c>
      <c r="T123" s="18">
        <v>0</v>
      </c>
      <c r="U123" s="18">
        <v>0</v>
      </c>
      <c r="V123" s="18">
        <v>0</v>
      </c>
      <c r="W123" s="18"/>
      <c r="X123" s="18">
        <v>0</v>
      </c>
      <c r="Y123" s="18">
        <v>0</v>
      </c>
      <c r="Z123" s="18">
        <v>0</v>
      </c>
      <c r="AA123" s="18">
        <v>0</v>
      </c>
      <c r="AB123" s="18">
        <v>0</v>
      </c>
      <c r="AC123" s="18">
        <v>0</v>
      </c>
      <c r="AD123" s="18">
        <v>0</v>
      </c>
      <c r="AE123" s="18">
        <v>0</v>
      </c>
      <c r="AF123" s="18">
        <v>0</v>
      </c>
      <c r="AG123" s="18">
        <v>0</v>
      </c>
      <c r="AH123" s="18">
        <v>0</v>
      </c>
      <c r="AI123" s="18">
        <v>0</v>
      </c>
      <c r="AJ123" s="18">
        <v>0</v>
      </c>
      <c r="AK123" s="18">
        <v>0</v>
      </c>
      <c r="AL123" s="18">
        <v>0</v>
      </c>
      <c r="AM123" s="18">
        <v>0</v>
      </c>
    </row>
    <row r="124" spans="1:39" ht="96" x14ac:dyDescent="0.25">
      <c r="A124" s="7">
        <v>118</v>
      </c>
      <c r="B124" s="7" t="s">
        <v>830</v>
      </c>
      <c r="C124" s="7">
        <v>2999</v>
      </c>
      <c r="D124" s="8">
        <v>6</v>
      </c>
      <c r="E124" s="8" t="s">
        <v>320</v>
      </c>
      <c r="F124" s="8" t="s">
        <v>320</v>
      </c>
      <c r="G124" s="8" t="s">
        <v>9</v>
      </c>
      <c r="H124" s="8" t="s">
        <v>459</v>
      </c>
      <c r="I124" s="8" t="s">
        <v>28</v>
      </c>
      <c r="J124" s="8" t="s">
        <v>460</v>
      </c>
      <c r="K124" s="8" t="s">
        <v>629</v>
      </c>
      <c r="L124" s="8" t="s">
        <v>529</v>
      </c>
      <c r="M124" s="8" t="s">
        <v>695</v>
      </c>
      <c r="N124" s="8" t="s">
        <v>712</v>
      </c>
      <c r="O124" s="9">
        <v>300000</v>
      </c>
      <c r="P124" s="10">
        <v>135</v>
      </c>
      <c r="Q124" s="10">
        <f t="shared" si="1"/>
        <v>40500000</v>
      </c>
      <c r="R124" s="10">
        <v>98</v>
      </c>
      <c r="S124" s="18">
        <v>135</v>
      </c>
      <c r="T124" s="18">
        <v>0</v>
      </c>
      <c r="U124" s="18">
        <v>0</v>
      </c>
      <c r="V124" s="18">
        <v>0</v>
      </c>
      <c r="W124" s="18"/>
      <c r="X124" s="18">
        <v>0</v>
      </c>
      <c r="Y124" s="18">
        <v>0</v>
      </c>
      <c r="Z124" s="18">
        <v>0</v>
      </c>
      <c r="AA124" s="18">
        <v>0</v>
      </c>
      <c r="AB124" s="18">
        <v>0</v>
      </c>
      <c r="AC124" s="18">
        <v>0</v>
      </c>
      <c r="AD124" s="18">
        <v>0</v>
      </c>
      <c r="AE124" s="18">
        <v>0</v>
      </c>
      <c r="AF124" s="18">
        <v>0</v>
      </c>
      <c r="AG124" s="18">
        <v>0</v>
      </c>
      <c r="AH124" s="18">
        <v>0</v>
      </c>
      <c r="AI124" s="18">
        <v>0</v>
      </c>
      <c r="AJ124" s="18">
        <v>0</v>
      </c>
      <c r="AK124" s="18">
        <v>0</v>
      </c>
      <c r="AL124" s="18">
        <v>0</v>
      </c>
      <c r="AM124" s="18">
        <v>0</v>
      </c>
    </row>
    <row r="125" spans="1:39" ht="96" x14ac:dyDescent="0.25">
      <c r="A125" s="7">
        <v>119</v>
      </c>
      <c r="B125" s="7" t="s">
        <v>831</v>
      </c>
      <c r="C125" s="7">
        <v>3000</v>
      </c>
      <c r="D125" s="8">
        <v>6</v>
      </c>
      <c r="E125" s="8" t="s">
        <v>320</v>
      </c>
      <c r="F125" s="8" t="s">
        <v>320</v>
      </c>
      <c r="G125" s="8" t="s">
        <v>334</v>
      </c>
      <c r="H125" s="8" t="s">
        <v>459</v>
      </c>
      <c r="I125" s="8" t="s">
        <v>28</v>
      </c>
      <c r="J125" s="8" t="s">
        <v>460</v>
      </c>
      <c r="K125" s="8" t="s">
        <v>629</v>
      </c>
      <c r="L125" s="8" t="s">
        <v>529</v>
      </c>
      <c r="M125" s="8" t="s">
        <v>694</v>
      </c>
      <c r="N125" s="8" t="s">
        <v>712</v>
      </c>
      <c r="O125" s="9">
        <v>300000</v>
      </c>
      <c r="P125" s="10">
        <v>350</v>
      </c>
      <c r="Q125" s="10">
        <f t="shared" si="1"/>
        <v>105000000</v>
      </c>
      <c r="R125" s="10">
        <v>98</v>
      </c>
      <c r="S125" s="18">
        <v>0</v>
      </c>
      <c r="T125" s="18">
        <v>200</v>
      </c>
      <c r="U125" s="18">
        <v>0</v>
      </c>
      <c r="V125" s="18">
        <v>0</v>
      </c>
      <c r="W125" s="18"/>
      <c r="X125" s="18">
        <v>0</v>
      </c>
      <c r="Y125" s="18">
        <v>150</v>
      </c>
      <c r="Z125" s="18">
        <v>0</v>
      </c>
      <c r="AA125" s="18">
        <v>0</v>
      </c>
      <c r="AB125" s="18">
        <v>0</v>
      </c>
      <c r="AC125" s="18">
        <v>0</v>
      </c>
      <c r="AD125" s="18">
        <v>0</v>
      </c>
      <c r="AE125" s="18">
        <v>0</v>
      </c>
      <c r="AF125" s="18">
        <v>0</v>
      </c>
      <c r="AG125" s="18">
        <v>0</v>
      </c>
      <c r="AH125" s="18">
        <v>0</v>
      </c>
      <c r="AI125" s="18">
        <v>0</v>
      </c>
      <c r="AJ125" s="18">
        <v>0</v>
      </c>
      <c r="AK125" s="18">
        <v>0</v>
      </c>
      <c r="AL125" s="18">
        <v>0</v>
      </c>
      <c r="AM125" s="18">
        <v>0</v>
      </c>
    </row>
    <row r="126" spans="1:39" ht="48" x14ac:dyDescent="0.25">
      <c r="A126" s="7">
        <v>120</v>
      </c>
      <c r="B126" s="7" t="s">
        <v>832</v>
      </c>
      <c r="C126" s="7">
        <v>3162</v>
      </c>
      <c r="D126" s="8">
        <v>6</v>
      </c>
      <c r="E126" s="8" t="s">
        <v>321</v>
      </c>
      <c r="F126" s="8" t="s">
        <v>322</v>
      </c>
      <c r="G126" s="8" t="s">
        <v>335</v>
      </c>
      <c r="H126" s="8" t="s">
        <v>112</v>
      </c>
      <c r="I126" s="8" t="s">
        <v>21</v>
      </c>
      <c r="J126" s="8" t="s">
        <v>414</v>
      </c>
      <c r="K126" s="8" t="s">
        <v>630</v>
      </c>
      <c r="L126" s="8" t="s">
        <v>530</v>
      </c>
      <c r="M126" s="8" t="s">
        <v>696</v>
      </c>
      <c r="N126" s="8" t="s">
        <v>709</v>
      </c>
      <c r="O126" s="9">
        <v>819</v>
      </c>
      <c r="P126" s="10">
        <v>80325</v>
      </c>
      <c r="Q126" s="10">
        <f t="shared" si="1"/>
        <v>65786175</v>
      </c>
      <c r="R126" s="10">
        <v>40</v>
      </c>
      <c r="S126" s="18">
        <v>15525</v>
      </c>
      <c r="T126" s="18">
        <v>0</v>
      </c>
      <c r="U126" s="18">
        <v>0</v>
      </c>
      <c r="V126" s="18">
        <v>1800</v>
      </c>
      <c r="W126" s="18"/>
      <c r="X126" s="18">
        <v>0</v>
      </c>
      <c r="Y126" s="18">
        <v>2500</v>
      </c>
      <c r="Z126" s="18">
        <v>60000</v>
      </c>
      <c r="AA126" s="18">
        <v>0</v>
      </c>
      <c r="AB126" s="18">
        <v>0</v>
      </c>
      <c r="AC126" s="18">
        <v>0</v>
      </c>
      <c r="AD126" s="18">
        <v>0</v>
      </c>
      <c r="AE126" s="18">
        <v>0</v>
      </c>
      <c r="AF126" s="18">
        <v>0</v>
      </c>
      <c r="AG126" s="18">
        <v>400</v>
      </c>
      <c r="AH126" s="18">
        <v>100</v>
      </c>
      <c r="AI126" s="18">
        <v>0</v>
      </c>
      <c r="AJ126" s="18">
        <v>0</v>
      </c>
      <c r="AK126" s="18">
        <v>0</v>
      </c>
      <c r="AL126" s="18">
        <v>0</v>
      </c>
      <c r="AM126" s="18">
        <v>0</v>
      </c>
    </row>
    <row r="127" spans="1:39" ht="84.75" customHeight="1" x14ac:dyDescent="0.25">
      <c r="A127" s="12" t="str">
        <f>"Tổng cộng mặt hàng trúng thầu: "&amp;A126&amp;" ; Giá trị trúng thầu: "</f>
        <v xml:space="preserve">Tổng cộng mặt hàng trúng thầu: 120 ; Giá trị trúng thầu: </v>
      </c>
      <c r="B127" s="17"/>
      <c r="C127" s="17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6"/>
      <c r="P127" s="13"/>
      <c r="Q127" s="14">
        <f>SUM(Q7:Q126)</f>
        <v>27242102507</v>
      </c>
      <c r="R127" s="11"/>
      <c r="S127" s="15">
        <f t="shared" ref="S127:AM127" si="2">SUMPRODUCT(S7:S126,$O7:$O126)</f>
        <v>18041683971</v>
      </c>
      <c r="T127" s="15">
        <f t="shared" si="2"/>
        <v>3399179370</v>
      </c>
      <c r="U127" s="15">
        <f t="shared" si="2"/>
        <v>37515600</v>
      </c>
      <c r="V127" s="15">
        <f t="shared" si="2"/>
        <v>1433032200</v>
      </c>
      <c r="W127" s="15">
        <f t="shared" si="2"/>
        <v>0</v>
      </c>
      <c r="X127" s="15">
        <f t="shared" si="2"/>
        <v>35600500</v>
      </c>
      <c r="Y127" s="15">
        <f t="shared" si="2"/>
        <v>502825550</v>
      </c>
      <c r="Z127" s="15">
        <f t="shared" si="2"/>
        <v>1815708560</v>
      </c>
      <c r="AA127" s="15">
        <f t="shared" si="2"/>
        <v>504540500</v>
      </c>
      <c r="AB127" s="15">
        <f t="shared" si="2"/>
        <v>49434200</v>
      </c>
      <c r="AC127" s="15">
        <f t="shared" si="2"/>
        <v>523674500</v>
      </c>
      <c r="AD127" s="15">
        <f t="shared" si="2"/>
        <v>12760000</v>
      </c>
      <c r="AE127" s="15">
        <f t="shared" si="2"/>
        <v>147982000</v>
      </c>
      <c r="AF127" s="15">
        <f t="shared" si="2"/>
        <v>62892000</v>
      </c>
      <c r="AG127" s="15">
        <f t="shared" si="2"/>
        <v>464400456</v>
      </c>
      <c r="AH127" s="15">
        <f t="shared" si="2"/>
        <v>44059900</v>
      </c>
      <c r="AI127" s="15">
        <f t="shared" si="2"/>
        <v>67464000</v>
      </c>
      <c r="AJ127" s="15">
        <f t="shared" si="2"/>
        <v>75456500</v>
      </c>
      <c r="AK127" s="15">
        <f t="shared" si="2"/>
        <v>5250000</v>
      </c>
      <c r="AL127" s="15">
        <f t="shared" si="2"/>
        <v>18004700</v>
      </c>
      <c r="AM127" s="15">
        <f t="shared" si="2"/>
        <v>638000</v>
      </c>
    </row>
  </sheetData>
  <autoFilter ref="A6:AM127"/>
  <mergeCells count="5">
    <mergeCell ref="A5:Q5"/>
    <mergeCell ref="A1:R1"/>
    <mergeCell ref="A2:R2"/>
    <mergeCell ref="A3:R3"/>
    <mergeCell ref="A4:R4"/>
  </mergeCells>
  <pageMargins left="0.39370078740157483" right="0.39370078740157483" top="0.59055118110236227" bottom="0.39370078740157483" header="0.31496062992125984" footer="0.11811023622047245"/>
  <pageSetup paperSize="9" orientation="landscape" r:id="rId1"/>
  <headerFooter>
    <oddFooter>&amp;C&amp;"Times New Roman,Regular"&amp;8&amp;P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46C7A0-19C4-409C-A785-A66088ED79DF}"/>
</file>

<file path=customXml/itemProps2.xml><?xml version="1.0" encoding="utf-8"?>
<ds:datastoreItem xmlns:ds="http://schemas.openxmlformats.org/officeDocument/2006/customXml" ds:itemID="{969C60BE-E140-4D87-BE14-F8D8E31F6EDB}"/>
</file>

<file path=customXml/itemProps3.xml><?xml version="1.0" encoding="utf-8"?>
<ds:datastoreItem xmlns:ds="http://schemas.openxmlformats.org/officeDocument/2006/customXml" ds:itemID="{59B55609-FEBD-43D5-A972-E3F6D6AF96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QĐ702</vt:lpstr>
      <vt:lpstr>QĐ702!Print_Titles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Tuan Dao Workstation</cp:lastModifiedBy>
  <cp:lastPrinted>2021-04-12T12:01:54Z</cp:lastPrinted>
  <dcterms:created xsi:type="dcterms:W3CDTF">2020-03-10T02:52:23Z</dcterms:created>
  <dcterms:modified xsi:type="dcterms:W3CDTF">2021-05-28T07:07:17Z</dcterms:modified>
</cp:coreProperties>
</file>