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65"/>
  </bookViews>
  <sheets>
    <sheet name="QĐTT" sheetId="1" r:id="rId1"/>
  </sheets>
  <definedNames>
    <definedName name="_xlnm._FilterDatabase" localSheetId="0" hidden="1">QĐTT!$A$6:$AN$6</definedName>
    <definedName name="_xlnm.Print_Titles" localSheetId="0">QĐTT!$A:$A,QĐTT!$6:$6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6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7" i="1"/>
  <c r="R346" i="1" l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T346" i="1"/>
</calcChain>
</file>

<file path=xl/sharedStrings.xml><?xml version="1.0" encoding="utf-8"?>
<sst xmlns="http://schemas.openxmlformats.org/spreadsheetml/2006/main" count="3768" uniqueCount="1749">
  <si>
    <t>STT</t>
  </si>
  <si>
    <t>Đơn vị tính</t>
  </si>
  <si>
    <t>Nước sản xuất</t>
  </si>
  <si>
    <t>Quy cách đóng gói</t>
  </si>
  <si>
    <t>Số lượng</t>
  </si>
  <si>
    <t>Thành tiền</t>
  </si>
  <si>
    <t>PHỤ LỤC</t>
  </si>
  <si>
    <t>Ghi chú</t>
  </si>
  <si>
    <t>Cuộn</t>
  </si>
  <si>
    <t>Kg</t>
  </si>
  <si>
    <t>Bộ</t>
  </si>
  <si>
    <t xml:space="preserve">Lọ
</t>
  </si>
  <si>
    <t xml:space="preserve">Chai
</t>
  </si>
  <si>
    <t>Cái</t>
  </si>
  <si>
    <t>Chai</t>
  </si>
  <si>
    <t xml:space="preserve">Cái
</t>
  </si>
  <si>
    <t>Ống</t>
  </si>
  <si>
    <t>Hộp</t>
  </si>
  <si>
    <t xml:space="preserve">Hộp
</t>
  </si>
  <si>
    <t>Lọ</t>
  </si>
  <si>
    <t>Que</t>
  </si>
  <si>
    <t xml:space="preserve">Đĩa
</t>
  </si>
  <si>
    <t>Test</t>
  </si>
  <si>
    <t xml:space="preserve">Test
</t>
  </si>
  <si>
    <t>Việt Nam</t>
  </si>
  <si>
    <t>Trung Quốc</t>
  </si>
  <si>
    <t>Mỹ</t>
  </si>
  <si>
    <t>Hàn Quốc</t>
  </si>
  <si>
    <t>Anh</t>
  </si>
  <si>
    <t>Pháp</t>
  </si>
  <si>
    <t>B.Braun</t>
  </si>
  <si>
    <t>Thụy Sĩ</t>
  </si>
  <si>
    <t>Đức</t>
  </si>
  <si>
    <t>China</t>
  </si>
  <si>
    <t>Nhật</t>
  </si>
  <si>
    <t>Hungary</t>
  </si>
  <si>
    <t>Bỉ</t>
  </si>
  <si>
    <t>MỸ</t>
  </si>
  <si>
    <t>Áo</t>
  </si>
  <si>
    <t>Ningbo MFLab Medical Instruments Co., Ltd</t>
  </si>
  <si>
    <t>50 test/hộp</t>
  </si>
  <si>
    <t>STT trong HSMT</t>
  </si>
  <si>
    <t>11298500316 ISE CLEANING SOL.</t>
  </si>
  <si>
    <t>20764949322 ASTL, 500T COBAS C,/INTEGRA</t>
  </si>
  <si>
    <t>05589061190 BIL-D Gen.2, 350T cobas c</t>
  </si>
  <si>
    <t>11447394216 CFAS CK.MB 3X1ML</t>
  </si>
  <si>
    <t>03555941190 CFAS PAC F 3X1ML</t>
  </si>
  <si>
    <t>11355279216 CFAS PROTEINS</t>
  </si>
  <si>
    <t>10394246001 COBAS SAMPLE CUP 5000PCS</t>
  </si>
  <si>
    <t>04404483190 GLUC HK G3. 800T COBAS C</t>
  </si>
  <si>
    <t>04813707001 HALOGEN LAMP</t>
  </si>
  <si>
    <t>04489357190 NACL 9% DIL, COBAS C</t>
  </si>
  <si>
    <t>20751995190 NH3/ETH/CO2 CALIBRATOR</t>
  </si>
  <si>
    <t>20753009190 NH3/ETH/CO2 Control A</t>
  </si>
  <si>
    <t>20752401190 NH3/ETH/CO2 CONTROL N</t>
  </si>
  <si>
    <t>03121313122 PRECINORM PROTEINS U</t>
  </si>
  <si>
    <t>03121291122 PRECIPATH PROTEINS URIN</t>
  </si>
  <si>
    <t>12172828322 PRECISET RF</t>
  </si>
  <si>
    <t>05958024190 Sample Cleaner 2, cobas 6000</t>
  </si>
  <si>
    <t>04460715190 UREAL 500T COBAS C/INTEGRA</t>
  </si>
  <si>
    <t>HALOGEN LAMP</t>
  </si>
  <si>
    <t>00360 STA - Owren-Koller 24 x 15 ml</t>
  </si>
  <si>
    <t>00367 STA - CaCl2 0.025M 24 x 15 ml</t>
  </si>
  <si>
    <t>00673 STA - Liquid Fib 12 x 4 ml</t>
  </si>
  <si>
    <t>TOXOCARA CANIS IgG</t>
  </si>
  <si>
    <t>AccuElis Fasciola</t>
  </si>
  <si>
    <t>IRON</t>
  </si>
  <si>
    <t>AST</t>
  </si>
  <si>
    <t>Strongyloides IgG</t>
  </si>
  <si>
    <t>ml</t>
  </si>
  <si>
    <t>500ml</t>
  </si>
  <si>
    <t>1pc</t>
  </si>
  <si>
    <t>Hộp/25 test</t>
  </si>
  <si>
    <t>1 pc</t>
  </si>
  <si>
    <t>Chai 500ml</t>
  </si>
  <si>
    <t>Hộp/100 test</t>
  </si>
  <si>
    <t>Hộp/96 test</t>
  </si>
  <si>
    <t>Hộp 25 test</t>
  </si>
  <si>
    <t>Hộp 50 test</t>
  </si>
  <si>
    <t>Can 5 lít</t>
  </si>
  <si>
    <t>Chai 1 lít</t>
  </si>
  <si>
    <t>Hộp 10 đĩa</t>
  </si>
  <si>
    <t>Lít</t>
  </si>
  <si>
    <t xml:space="preserve">Lít
</t>
  </si>
  <si>
    <t xml:space="preserve">ml
</t>
  </si>
  <si>
    <t xml:space="preserve">test
</t>
  </si>
  <si>
    <t>test</t>
  </si>
  <si>
    <t>Kit</t>
  </si>
  <si>
    <t>hộp</t>
  </si>
  <si>
    <t>Diagnostic Biosystems</t>
  </si>
  <si>
    <t>Canada</t>
  </si>
  <si>
    <t>Khoa Thương</t>
  </si>
  <si>
    <t>Merck</t>
  </si>
  <si>
    <t>Eschweiler GmbH &amp; CO.KG -</t>
  </si>
  <si>
    <t>Novatec</t>
  </si>
  <si>
    <t>Cortez</t>
  </si>
  <si>
    <t>Roche</t>
  </si>
  <si>
    <t>Humasis</t>
  </si>
  <si>
    <t>Đơn giá trúng thầu
(có VAT)</t>
  </si>
  <si>
    <t>Tên hóa chất 
trong HSMT</t>
  </si>
  <si>
    <t>Dung dịch ly giải</t>
  </si>
  <si>
    <t>BIL-D</t>
  </si>
  <si>
    <t>CFAS CK.MB</t>
  </si>
  <si>
    <t>CFAS PROTEIN</t>
  </si>
  <si>
    <t>Cobas sample cup 5000pcs</t>
  </si>
  <si>
    <t>CRP LX</t>
  </si>
  <si>
    <t>GLUC</t>
  </si>
  <si>
    <t>NACl 9% Dil</t>
  </si>
  <si>
    <t>NH3/ETH/CO2 Cal</t>
  </si>
  <si>
    <t>NH3/ETH/CO2 Control A</t>
  </si>
  <si>
    <t>NH3/ETH/CO2 Control N</t>
  </si>
  <si>
    <t>PRECINORM PUC</t>
  </si>
  <si>
    <t>PRECIPATH PUC</t>
  </si>
  <si>
    <t>Sample cleaner 2</t>
  </si>
  <si>
    <t>UREAL</t>
  </si>
  <si>
    <t>Dung dịch pha loãng</t>
  </si>
  <si>
    <t>Nhà thầu 
trúng thầu</t>
  </si>
  <si>
    <t>Hãng 
sản xuất</t>
  </si>
  <si>
    <t>Công Ty Tnhh Công Nghệ Quốc Tế Phú Mỹ</t>
  </si>
  <si>
    <t>Công Ty Cổ Phần Thiết Bị Y Tế Vimec</t>
  </si>
  <si>
    <t>Công Ty Cổ Phần Thiết Bị Y Tế Bách Việt</t>
  </si>
  <si>
    <t>Công Ty Tnhh Một Thành Viên Vimedimex Bình Dương</t>
  </si>
  <si>
    <t>Công Ty Tnhh Trung Nhân</t>
  </si>
  <si>
    <t>Công Ty Tnhh Thương Mại Y Tế Phú Gia</t>
  </si>
  <si>
    <t>Công Ty Cổ Phần Công Nghệ Lavitec</t>
  </si>
  <si>
    <t>Công Ty Cổ Phần Dược Phẩm Trung Ương Cpc1</t>
  </si>
  <si>
    <t>Giun đũa chó mèo (Toxocara)</t>
  </si>
  <si>
    <t>Sán lá gan lớn (Fasciola)</t>
  </si>
  <si>
    <t>Phân nhóm</t>
  </si>
  <si>
    <t>Hãng, nước chủ sở hữu</t>
  </si>
  <si>
    <t>Tên thương mại</t>
  </si>
  <si>
    <t>Troponin I</t>
  </si>
  <si>
    <t>Hóa chất chuẩn</t>
  </si>
  <si>
    <t>Hóa chất xét nghiệm dùng cho sàng lọc sơ sinh: bệnh tăng sản thượng thận bẩm sinh</t>
  </si>
  <si>
    <t>Hóa chất xét nghiệm dùng cho sàng lọc sơ sinh: bệnh thiếu men G6PD</t>
  </si>
  <si>
    <t>Hóa chất xét nghiệm dùng cho sàng lọc sơ sinh: bệnh thiểu năng giáp trạng bẩm sinh</t>
  </si>
  <si>
    <t>Hóa chất xét nghiệm dùng cho sàng lọc sơ sinh: bệnh xơ nang</t>
  </si>
  <si>
    <t>Dung dịch rửa tay sát khuẩn dùng trong khámbệnh, thực hiện phẫu thuật, thủ thuật, xét nghiệm các loại</t>
  </si>
  <si>
    <t>Hóa chất calibrator cho máy khí máu -tHb.</t>
  </si>
  <si>
    <t>Hóa chất Rinsing Solution cho máy khí máu -thb</t>
  </si>
  <si>
    <t>07876033190 CRP4 250T COBAS C</t>
  </si>
  <si>
    <t>Hóa chất calibration cho máy khí máu -tHB.   (Tên hộp 250 test : Hộp Calpark BGA)</t>
  </si>
  <si>
    <t>Hóa chất Rinsing Solution cho máy khí máu -tHB ( Tên bộ 250 test: Rinsing solution BGA )</t>
  </si>
  <si>
    <t xml:space="preserve">GPLH hoặc GPNK - TKHQ </t>
  </si>
  <si>
    <t>Can</t>
  </si>
  <si>
    <t xml:space="preserve">Chai 500ml
</t>
  </si>
  <si>
    <t xml:space="preserve">Miếng
</t>
  </si>
  <si>
    <t xml:space="preserve">Roche/Đức
</t>
  </si>
  <si>
    <t>Công ty TNHH Medicon</t>
  </si>
  <si>
    <t xml:space="preserve"> Công ty TNHH Medicon/ Việt Nam 
</t>
  </si>
  <si>
    <t xml:space="preserve">B.Braun/ Thụy Sĩ
</t>
  </si>
  <si>
    <t>Novatec/Đức</t>
  </si>
  <si>
    <t xml:space="preserve">Diagnostic Biosystems - Mỹ
</t>
  </si>
  <si>
    <t>Cortez - Mỹ</t>
  </si>
  <si>
    <t>Zeta Corporation</t>
  </si>
  <si>
    <t xml:space="preserve">Zyto LLC - Mỹ
</t>
  </si>
  <si>
    <t>Wallac Oy</t>
  </si>
  <si>
    <t>Phần Lan</t>
  </si>
  <si>
    <t>Wallac Oy/ Phần Lan</t>
  </si>
  <si>
    <t>DIAGNOSTICA STAGO S.A.S</t>
  </si>
  <si>
    <t xml:space="preserve">DIAGNOSTICA STAGO S.A.S, Pháp
</t>
  </si>
  <si>
    <t>Humasis/Hàn Quốc</t>
  </si>
  <si>
    <t>Công ty cổ phần công nghệ Lavitec</t>
  </si>
  <si>
    <t xml:space="preserve">Công ty cổ phần công nghệ Lavitec/Việt Nam
</t>
  </si>
  <si>
    <t>Công Ty Cổ Phần Vật Tư Y Tế Hồng Thiện Mỹ</t>
  </si>
  <si>
    <t>Khoa Thương/ Việt Nam</t>
  </si>
  <si>
    <t xml:space="preserve">Ningbo MFLab Medical Instruments Co., Ltd - China
</t>
  </si>
  <si>
    <t>Eppendorf AG</t>
  </si>
  <si>
    <t xml:space="preserve">00659NK/BYT-TB-CT
</t>
  </si>
  <si>
    <t xml:space="preserve">00660NK/BYT-TB-CT
</t>
  </si>
  <si>
    <t xml:space="preserve">200001604/PCBA-HCM
</t>
  </si>
  <si>
    <t xml:space="preserve">200001580/PCBA-HCM
</t>
  </si>
  <si>
    <t xml:space="preserve">00661NK/BYT-TB-CT
</t>
  </si>
  <si>
    <t>VNDP-HC-851-06-15</t>
  </si>
  <si>
    <t>TKHQ: 103528768930</t>
  </si>
  <si>
    <t>11273NK/BYT-TB-CT</t>
  </si>
  <si>
    <t xml:space="preserve">170002568/PCBA-HCM
</t>
  </si>
  <si>
    <t xml:space="preserve">200001083/PCBA-HCM
</t>
  </si>
  <si>
    <t>8362NK/BYT-TB-CT</t>
  </si>
  <si>
    <t xml:space="preserve">200000640/PCBA-HCM
</t>
  </si>
  <si>
    <t xml:space="preserve">200001563/PCBA-HCM
</t>
  </si>
  <si>
    <t>không có</t>
  </si>
  <si>
    <t xml:space="preserve">00663NK/BYT-TB-CT
</t>
  </si>
  <si>
    <t xml:space="preserve">09247NK/BYT-TB-CT
</t>
  </si>
  <si>
    <t xml:space="preserve">200001583/PCBA-HCM
</t>
  </si>
  <si>
    <t xml:space="preserve">9523NK/BYT-TB-CT 
</t>
  </si>
  <si>
    <t xml:space="preserve">Phiếu tiếp nhận số 190000852/PCBA-HCM
</t>
  </si>
  <si>
    <t xml:space="preserve">Hàng nhập không cần GPLHSP hoặc GPNK
</t>
  </si>
  <si>
    <t>Số: 8135NK/BYT-TB-CT</t>
  </si>
  <si>
    <t xml:space="preserve"> 05B/2019/BYT-TB-CT 
</t>
  </si>
  <si>
    <t xml:space="preserve"> 170000001/PCBA-VP 
</t>
  </si>
  <si>
    <t xml:space="preserve">16168NK/BYT-TB-CT
</t>
  </si>
  <si>
    <t>KT003/170000073/PCBPL-BYT</t>
  </si>
  <si>
    <t xml:space="preserve">PTN : 190000785/PCBA-HCM
</t>
  </si>
  <si>
    <t>Hộp 96 test</t>
  </si>
  <si>
    <t>3ml</t>
  </si>
  <si>
    <t>Hộp 250 test</t>
  </si>
  <si>
    <t>1152 test/ kit</t>
  </si>
  <si>
    <t>Công Ty Cp Thương Mại Cổng Vàng</t>
  </si>
  <si>
    <t>Công Ty Tnhh Thương Mại Kỹ Thuật Y Tế Vạn Xuân</t>
  </si>
  <si>
    <t>Công Ty Tnhh Thương Mại Hợp Nhất</t>
  </si>
  <si>
    <t>Công Ty Tnhh Thiết Bị Y Tế Nghĩa Tín</t>
  </si>
  <si>
    <t>Công Ty Cp Thiết Bị Sài Gòn</t>
  </si>
  <si>
    <t>Công Ty Cổ Phần Trang Thiết Bị Kỹ Thuật Y Tế Tp. Hcm</t>
  </si>
  <si>
    <t>Liên Danh Công Ty Tnhh Deka - Công Ty Tnhh Lavichem Sài Gòn</t>
  </si>
  <si>
    <t>GÓI THẦU SỐ 02: HÓA CHẤT, THUỐC THỬ, CHẤT HIỆU CHUẨN IN VITRO</t>
  </si>
  <si>
    <t xml:space="preserve">BVĐK Đồng Nai </t>
  </si>
  <si>
    <t>BVĐK Thống Nhất ĐN</t>
  </si>
  <si>
    <t>BV Da liễu</t>
  </si>
  <si>
    <t>BV Nhi</t>
  </si>
  <si>
    <t>BV Phổi</t>
  </si>
  <si>
    <t>BV YDCT</t>
  </si>
  <si>
    <t>BVĐK KV Định Quán</t>
  </si>
  <si>
    <t>BVĐK KV Long Khánh</t>
  </si>
  <si>
    <t xml:space="preserve">BVĐK KV Long Thành </t>
  </si>
  <si>
    <t xml:space="preserve">TTYT TP. Biên Hòa </t>
  </si>
  <si>
    <t>TTYT H. Cẩm Mỹ</t>
  </si>
  <si>
    <t>TTYT H. Thống Nhất</t>
  </si>
  <si>
    <t>TTYT H. Nhơn Trạch</t>
  </si>
  <si>
    <t>TTYT H. Tân Phú</t>
  </si>
  <si>
    <t>TTYT H. Trảng Bom</t>
  </si>
  <si>
    <t>TTYT H. Vĩnh Cửu</t>
  </si>
  <si>
    <t>TTYT H. Xuân Lộc</t>
  </si>
  <si>
    <t>TT KSBT (CDC)</t>
  </si>
  <si>
    <t>TTYT H. Định Quán</t>
  </si>
  <si>
    <t>TTYT TP. Long Khánh</t>
  </si>
  <si>
    <t xml:space="preserve">TTYT H. Long Thành </t>
  </si>
  <si>
    <t>(Đính kèm Quyết định số 523/QĐ-SYT ngày 20 tháng 4 năm 2021 của Giám đốc Sở Y tế Đồng Nai)</t>
  </si>
  <si>
    <t>DANH MỤC TRÚNG THẦU (LẦN 2)</t>
  </si>
  <si>
    <t>Tên máy</t>
  </si>
  <si>
    <t>Máy sinh hóa tự động cobas 501</t>
  </si>
  <si>
    <t>Máy huyết học 3 thành phần, 22 thông số - M32M</t>
  </si>
  <si>
    <t>Máy đông máu Stago Start 4</t>
  </si>
  <si>
    <t>Máy xét nghiệm khí máu tự động Eschweiler Modular Pro MP1234568-12-Hb</t>
  </si>
  <si>
    <t>Bột dịch lọc thận 900g (Máy thận 4008B)</t>
  </si>
  <si>
    <t>Bibag 4008 900g</t>
  </si>
  <si>
    <t>Bột dịch lọc thận 900g (Máy thận 4008S/ 5008S)</t>
  </si>
  <si>
    <t>Bibag 5008 900g</t>
  </si>
  <si>
    <t>Dung dịch tẩy rửa đa Enzyme Clean MIS</t>
  </si>
  <si>
    <t>Nội kiểm bộ mỡ mức 1</t>
  </si>
  <si>
    <t>Lipid Control Level 1 (LPD Control  1) (Nội kiểm bộ mỡ mức 1)</t>
  </si>
  <si>
    <t>Nội kiểm bộ mỡ mức 2</t>
  </si>
  <si>
    <t>Lipid Control Level 2 (LPD Control  2) (Nội kiểm bộ mỡ mức 2)</t>
  </si>
  <si>
    <t>Nội kiểm bộ mỡ mức 3</t>
  </si>
  <si>
    <t>Lipid Control Level 3 (LPD Control  3) (Nội kiểm bộ mỡ mức 3)</t>
  </si>
  <si>
    <t>Nội kiểm Dịch não tủy mức 2</t>
  </si>
  <si>
    <t>CSF Control Level 2  (CSF Control 2) (Nội kiểm dịch não tủy mức 2)</t>
  </si>
  <si>
    <t>Nội kiểm Dịch não tủy mức 3</t>
  </si>
  <si>
    <t>CSF Control Level 3 (CSF Control 3)(Nội kiểm dịch não tủy mức 3)</t>
  </si>
  <si>
    <t>Nội kiểm Huyết học 3 level - chạy trên máy sysmex 5 Diff</t>
  </si>
  <si>
    <t>Haematology Control Tri-Level (HAEM Cntl Level 1, 2, 3) (Nội kiểm Huyết học 3 mức độ)</t>
  </si>
  <si>
    <t>Nội kiểm khí máu mức 2</t>
  </si>
  <si>
    <t>Blood Gas Control Level 2 (BG Control 2) (Nội kiểm khí máu mức 2)</t>
  </si>
  <si>
    <t>Nội kiểm khí máu mức 3</t>
  </si>
  <si>
    <t>Blood Gas Control Level 3 (BG Control 3) (Nội kiểm khí máu mức 3)</t>
  </si>
  <si>
    <t>Nội kiểm Markers Ung thư mức 2</t>
  </si>
  <si>
    <t>Liquid Tumour Markers Control Level 2 (LIQ TMR Control 2) (Nội kiểm Tumour Maker lỏng mức 2)</t>
  </si>
  <si>
    <t>Nội kiểm Markers Ung thư mức 3</t>
  </si>
  <si>
    <t>Liquid Tumour Markers Control Level 3 (LIQ TMR Control 3) (Nội kiểm Tumour Maker lỏng mức 3)</t>
  </si>
  <si>
    <t>Nội kiểm Niệu mức bất thường</t>
  </si>
  <si>
    <t>Urinalysis Control Level 1 (Urnal Control 1) (Nội kiểm tổng phân tích nước tiểu mức 1)</t>
  </si>
  <si>
    <t>Nội kiểm Niệu mức bình thường</t>
  </si>
  <si>
    <t>Urinalysis Control Level 2 (Urnal Control 2) (Nội kiểm tổng phân tích nước tiểu mức 2)</t>
  </si>
  <si>
    <t>Nội kiểm Sàn lọc trước sinh mức 1</t>
  </si>
  <si>
    <t>Maternal Screening Control level 1 (Maternal Control  1) (Nội kiểm Sàng lọc trước sinh mức 1)</t>
  </si>
  <si>
    <t>Nội kiểm Sàn lọc trước sinh mức 2</t>
  </si>
  <si>
    <t>Maternal Screening Control level 2 (Maternal Control  2)  (Nội kiểm Sàng lọc trước sinh mức 2)</t>
  </si>
  <si>
    <t>Nội kiểm Sàn lọc trước sinh mức 3</t>
  </si>
  <si>
    <t>Maternal Screening Control level 3 (Maternal Control  3)  (Nội kiểm Sàng lọc trước sinh mức 3)</t>
  </si>
  <si>
    <t>ASLO</t>
  </si>
  <si>
    <t>04489403190 ASLO TQ, 150T COBAS C</t>
  </si>
  <si>
    <t>B2 MICROGLOBULIN CONTROL</t>
  </si>
  <si>
    <t>08362785190 B2MG control</t>
  </si>
  <si>
    <t>C3</t>
  </si>
  <si>
    <t>03001938322 C3C, 100T COBASC, INTE</t>
  </si>
  <si>
    <t>CFAS PAC</t>
  </si>
  <si>
    <t>CK</t>
  </si>
  <si>
    <t>07190794190 CK 200 Tests,cobas c/Integra</t>
  </si>
  <si>
    <t>CRP LX HS</t>
  </si>
  <si>
    <t>04628918190 CRP LXHS 300T COBASC/INTEGRA</t>
  </si>
  <si>
    <t>Cuvette c501</t>
  </si>
  <si>
    <t>04854241001 REACTION CELL COBAS C501</t>
  </si>
  <si>
    <t>Điệc cực K</t>
  </si>
  <si>
    <t>10825441001 CARTRIDGE K</t>
  </si>
  <si>
    <t>Điệc cực Na</t>
  </si>
  <si>
    <t>10825468001 CARTRIDGE NA</t>
  </si>
  <si>
    <t>Điện cực tham chiếu</t>
  </si>
  <si>
    <t>03149501001 REFERENCE ELECTRODE</t>
  </si>
  <si>
    <t>EcoTergent, cobas c501/502, 12x59 ml</t>
  </si>
  <si>
    <t>06544410190 Ecotergent c501/c502</t>
  </si>
  <si>
    <t>03183696122 IRON G.2 200T COBAS C, INT</t>
  </si>
  <si>
    <t>ISE cleaning solution/ Sys Clean (2)</t>
  </si>
  <si>
    <t>ISE Int.Stand</t>
  </si>
  <si>
    <t>04522320190 ISE INT.STAND G2 COBAS C/HIT</t>
  </si>
  <si>
    <t>ISE Reference Electrolyte</t>
  </si>
  <si>
    <t>11360981216 ISE REFERELECTROLYTE 5X300ML</t>
  </si>
  <si>
    <t>LACT</t>
  </si>
  <si>
    <t>03183700190 LACT 100T COBAS C INT</t>
  </si>
  <si>
    <t>LDH</t>
  </si>
  <si>
    <t>03004732122 LDHI G.2 IFCC COBAS C/I 300T</t>
  </si>
  <si>
    <t>MG</t>
  </si>
  <si>
    <t>06481647190 MG Gen.2, 250Tests, cobas c</t>
  </si>
  <si>
    <t>NH3</t>
  </si>
  <si>
    <t>07229593190 NH3L2 150T cobas c</t>
  </si>
  <si>
    <t>PRECISET TDM 1</t>
  </si>
  <si>
    <t>03375790190  Preciset TDM 1</t>
  </si>
  <si>
    <t>RF</t>
  </si>
  <si>
    <t>20764574322 RFII 100T COBAS C INTE</t>
  </si>
  <si>
    <t>RF CAL</t>
  </si>
  <si>
    <t>SMS, cobas c</t>
  </si>
  <si>
    <t>04489225190 SMS, COBAS C</t>
  </si>
  <si>
    <t>TRSF</t>
  </si>
  <si>
    <t>03015050122 TRSF 100T COBASC INT</t>
  </si>
  <si>
    <t>UIBC</t>
  </si>
  <si>
    <t>04536355190 UIBC</t>
  </si>
  <si>
    <t>VANCOMYCIN</t>
  </si>
  <si>
    <t>06779336190 Vancomycin G3 100T cobas c</t>
  </si>
  <si>
    <t>Blood Agar Base</t>
  </si>
  <si>
    <t>Chẩn đoán nhanh phân biệt kháng thể IgG/ IgM sốt xuất huyết Artron</t>
  </si>
  <si>
    <t>Dengue Virus IgG/IgM Antibody Test Cassette Format</t>
  </si>
  <si>
    <t>Chuỗi liên kết Unovue loại thỏ và chuột Unovue Mouse/Rabbit HRP Detection System</t>
  </si>
  <si>
    <t>Dengue NS1Ag Rapid Test</t>
  </si>
  <si>
    <t>Dengue NS1 Antigen Test</t>
  </si>
  <si>
    <t>Dịch rửa dùng trong thận nhân tạo
Peracetic Acid C2H4O3: 4.2%
Hydrogen Peroxide H2O2: 30%
Acetic Acid CH3COOH: 4.9%</t>
  </si>
  <si>
    <t>Puristeril 340</t>
  </si>
  <si>
    <t>Dung dịch khử khuẩn mức độ cao dụng cụ nội soi và các dụng cụ không chịu nhiệt 2% Glutaraldehyde, pH=6</t>
  </si>
  <si>
    <t>STERANIOS 2%</t>
  </si>
  <si>
    <t>Dung dịch khử khuẩn ZYTO Hydrogen Peroxide 6%, không mùi và 30 ppm AgNO3</t>
  </si>
  <si>
    <t>Zyto 6</t>
  </si>
  <si>
    <t>Dung dịch làm sạch và tiền khử khuẩn dụng cụ</t>
  </si>
  <si>
    <t>ANIOS’CLEAN EXCEL D</t>
  </si>
  <si>
    <t>Dung dịch pha sẵn khử khuẩn mức độ cao dụng cụ nội khoa, ngoại khoa, dụng cụ nội soi và dụng cụ không chịu nhiệt 0,55% Ortho- Phthalaldehyde, pH=7</t>
  </si>
  <si>
    <t>OPASTER'ANIOS</t>
  </si>
  <si>
    <t>Dung dịch rửa tay sát khuẩn dùng trong khám bệnh, thực hiện phẫu thuật, thủ thuật, xét nghiệm các loại</t>
  </si>
  <si>
    <t>Zyto CG</t>
  </si>
  <si>
    <t>Dung dịch sát khuẩn tay nhanh dạng gel</t>
  </si>
  <si>
    <t>ANIOSGEL 85 NPC</t>
  </si>
  <si>
    <t>Dung dịch sát khuẩn tay nhanh dạng gel chứa 70% ethanol</t>
  </si>
  <si>
    <t>Dung dịch sát khuẩn, khử trùng dụng cụ các loại</t>
  </si>
  <si>
    <t>STABIMED FRESH 1000ML</t>
  </si>
  <si>
    <t>AMITY PAA 5 SYSTEM PART A 5L</t>
  </si>
  <si>
    <t>Dung dịch tẩy rửa dụng cụ các loại</t>
  </si>
  <si>
    <t>ANIOSYME SYNERGY 5</t>
  </si>
  <si>
    <t>Dung dịch tẩy rửa sinh học đa enzyme hiệu quả với mọi chất bẩn</t>
  </si>
  <si>
    <t>Hóa chất khử nhiễm dụng cụ (Hexanios)</t>
  </si>
  <si>
    <t>GSP Neonatal 17α-OH-progesterone kit</t>
  </si>
  <si>
    <t>Hóa chất xét nghiệm dùng cho sàng lọc sơ sinh: bệnh thiếu men Biotinidase</t>
  </si>
  <si>
    <t>GSP Neonatal Biotinidase kit</t>
  </si>
  <si>
    <t>GSP Neonatal G6PD kit</t>
  </si>
  <si>
    <t>GSP Neonatal hTSH kit</t>
  </si>
  <si>
    <t>GSP Neonatal IRT kit</t>
  </si>
  <si>
    <t>Hóa mô miễn dịch IHC liên kết Polymer với Montage PolyVue, thời gian ủ 30 phút, pha loãng 1:25 - 1:50, Montage HIER EDTA pH8.0, Opus: 20 phút, Dòng: CDx2</t>
  </si>
  <si>
    <t>Hóa mô miễn dịch IHC liên kết Polymer với Montage PolyVue, thời gian ủ 30 phút, pha loãng 1:25 - 1:50, Montage HIER EDTA pH8.0, Opus: 20 phút, Dòng: Desmin</t>
  </si>
  <si>
    <t>Hóa mô miễn dịch IHC liên kết Polymer với Montage PolyVue, thời gian ủ 30 phút, pha loãng 1:25 - 1:50, Montage HIER EDTA pH8.0, Opus: 20 phút, Dòng: Dog1</t>
  </si>
  <si>
    <t>Hóa mô miễn dịch IHC liên kết Polymer với Montage PolyVue, thời gian ủ 30 phút, pha loãng 1:25 - 1:50, Montage HIER EDTA pH8.0, Opus: 20 phút, Dòng: NSE</t>
  </si>
  <si>
    <t>Hydrogen Peroxide 5- 8%, phức hợp muối bạc, nước tinh khiết</t>
  </si>
  <si>
    <t>Khăn lau khử khuẩn bề mặt thiết bị y tế</t>
  </si>
  <si>
    <t>MELISEPTOL WIPES SENSITIVE 100FL "INT"</t>
  </si>
  <si>
    <t>Liên kết Polymer với Montage PolyVue, thời gian ủ 30 phút, pha loãng 1:25 - 1:50, Montage HIER EDTA pH8.0, Opus: 20 phút, Dòng: Cytokeratin 20 (PDM049 - 10MM)</t>
  </si>
  <si>
    <t>MEDLUDE 250ml</t>
  </si>
  <si>
    <t>Nội kiểm HbA1c Level 1 và Level 2</t>
  </si>
  <si>
    <t>HbA1c Control  Level 1 &amp; Level 2 (HbA1c Control 1,2) (Nội kiểm HbA1c mức 1,2)</t>
  </si>
  <si>
    <t>Nội Kiểm MicroAlbumin level 1 và Level 2</t>
  </si>
  <si>
    <t>Microalbumin Control Level 1 and Level 2 (mALB Control 1 &amp;2) (Nội kiểm Microalbumin mức 1, 2)</t>
  </si>
  <si>
    <t>Nội kiểm Miễn dịch -Level 1. 54 thông số bao gồm CA153, CA125, CA199. 100% từ người.</t>
  </si>
  <si>
    <t>Immunoassay Control  Premium Plus Level 1 (IA Premium Plus 1) (Nội kiểm Miễn Dịch Plus mức 1)</t>
  </si>
  <si>
    <t>Nội kiểm Miễn dịch Level 2. 54 thông số bao gồm CA153, CA125, CA199. 100% từ người.</t>
  </si>
  <si>
    <t>Immunoassay Control  Premium Plus Level 2 (IA Premium Plus 2)  (Nội kiểm Miễn Dịch Plus mức 2)</t>
  </si>
  <si>
    <t>Nội kiểm Miễn dịch Level 3. 54 thông số bao gồm CA153, CA125, CA199. 100% từ người.</t>
  </si>
  <si>
    <t>Immunoassay Control  Premium Plus Level 3 (IA Premium Plus 3)  (Nội kiểm Miễn Dịch Plus mức 3)</t>
  </si>
  <si>
    <t>Nội kiểm Miễn dịch Tri-Level 54 thông số bao gồm CA153, CA125, CA199. 100% từ người.</t>
  </si>
  <si>
    <t>Immunoassay  Premium Plus Control Tri-Level  (IA Premium Plus Tri-level)  (Nội kiểm Miễn Dịch Plus 3 mức nồng độ)</t>
  </si>
  <si>
    <t>Nội kiểm Protein đặc hiệu level 1</t>
  </si>
  <si>
    <t>Liquid Specific Proteins Control Level 1 (SP Control 1) (Nội kiểm Protein đặc hiệu mức 1)</t>
  </si>
  <si>
    <t>Nội kiểm Protein đặc hiệu level 2</t>
  </si>
  <si>
    <t>Liquid Specific Proteins Control Level 2 (SP Control 2)  (Nội kiểm Protein đặc hiệu mức 2)</t>
  </si>
  <si>
    <t>Nội kiểm Protein đặc hiệu level 3</t>
  </si>
  <si>
    <t>Liquid Specific Proteins Control Level 3 (SP Control 3)  (Nội kiểm Protein đặc hiệu mức 3)</t>
  </si>
  <si>
    <t>Nội kiểm tim mạch Tri-level.
Thành phần 100% từ người.</t>
  </si>
  <si>
    <t>Tri-Level Cardiac Control (CRD Control 1,2,3) (Nội kiểm tim mạch đông khô mức 1,2,3)</t>
  </si>
  <si>
    <t>Phát hiện đồng thời kháng nguyên NS1 và kháng thể IgG/IgM SXH Dengue Artron</t>
  </si>
  <si>
    <t>Dengue Virus IgG/IgM Antibody &amp; NS1 Antigen Test</t>
  </si>
  <si>
    <t>Que thử xác định dư lượng peroxide</t>
  </si>
  <si>
    <t>RF latex kit, 100 test/Hộp</t>
  </si>
  <si>
    <t>RF Direct Latex</t>
  </si>
  <si>
    <t>Test ASO Direct Latex</t>
  </si>
  <si>
    <t>Latex ASLO / ASO Direct Latex</t>
  </si>
  <si>
    <t>Test chẩn đoán nhanh Chlamydia Veda</t>
  </si>
  <si>
    <t>CHLAMY-CHECK-1</t>
  </si>
  <si>
    <t>Test CRP Direct Latex</t>
  </si>
  <si>
    <t>Latex PCR / CRP Direct Latex</t>
  </si>
  <si>
    <t>Test máu ẩn trong phân</t>
  </si>
  <si>
    <t>HEM-CHECK-2</t>
  </si>
  <si>
    <t>Test nhanh phát hiện virus cúm A + B
INFLU A+B-CHECK-1</t>
  </si>
  <si>
    <t>DUO-INFLUENZA A+B CHECK-1</t>
  </si>
  <si>
    <t>Test nhanh xét nghiệm kháng nguyên Artron H.Pylori Ag</t>
  </si>
  <si>
    <t>Helicobacter Pylori Antigen Test</t>
  </si>
  <si>
    <t>Test phát hiện HEV IGG/IGM</t>
  </si>
  <si>
    <t>HEV IgG/IgM Rapid Test</t>
  </si>
  <si>
    <t>Test xét nghiệm Chlamydia</t>
  </si>
  <si>
    <t>Test xét nghiệm Dengue Combo</t>
  </si>
  <si>
    <t>Test xét nghiệm Influenza A-B</t>
  </si>
  <si>
    <t>Test xét nghiệm kháng nguyên Dengue NS1</t>
  </si>
  <si>
    <t>Test xét nghiệm Malaria P.f/P.v</t>
  </si>
  <si>
    <t>Malaria Pf/Pv Antigen (MAL Pf/Pv) Test Kit</t>
  </si>
  <si>
    <t>Test xét nghiệm PSA</t>
  </si>
  <si>
    <t>PSA-CHECK-1</t>
  </si>
  <si>
    <t>Thẻ định nhóm máu đầu giường có gắn sẵn huyết thanh mẫu</t>
  </si>
  <si>
    <t>Serafol ABO (gồm miếng dán + que khuấy)</t>
  </si>
  <si>
    <t>Thioglycollate Medium (Brewer)</t>
  </si>
  <si>
    <t>Xét nghiệm chẩn đoán giang mai kỹ thuật TPHA Veda</t>
  </si>
  <si>
    <t>TPHA Syphilis</t>
  </si>
  <si>
    <t>Xét nghiệm chẩn đoán giang mai kỹ thuậtTPHA Syphilis</t>
  </si>
  <si>
    <t>Xét nghiệm chẩn đoán giang mai TPHA</t>
  </si>
  <si>
    <t>Xét nghiệm nhanh chẩn đoán giang mai kỹ thuật RPR Charbon</t>
  </si>
  <si>
    <t>RPR Charbon / RPR Carbon</t>
  </si>
  <si>
    <t>Xét nghiệm nhanh chẩn đoán giang mai Syphilis Vedalab</t>
  </si>
  <si>
    <t>SYPH-Check-1</t>
  </si>
  <si>
    <t>Medonic M-series Lyse 5 liters</t>
  </si>
  <si>
    <t>Medonic M-series Diluent 20 liters</t>
  </si>
  <si>
    <t>Boule Con-Diff Tri-Level 3x4.5 ml</t>
  </si>
  <si>
    <t>Dịch rửa máy thận nhân tạo: 100g chứa: 21g citric acid 1-hydrate, 2g lactic acid, 2g malic acid</t>
  </si>
  <si>
    <t>Dịch rửa máy Thận Citrosteril</t>
  </si>
  <si>
    <t>Test nhanh phát hiện Malaria P.f/P</t>
  </si>
  <si>
    <t>Humasis Malaria P.f/P.v Antigen test</t>
  </si>
  <si>
    <t>Xét nghiệm nhanh tìm kháng nguyên chẩn đoán sớm virus sốt xuất huyết NS1</t>
  </si>
  <si>
    <t>Humasis Dengue NS1 Antigen Test</t>
  </si>
  <si>
    <t>ALFASEPT CLEANSER 2</t>
  </si>
  <si>
    <t>ALFASEPT GTA 2,5%</t>
  </si>
  <si>
    <t>MEGASEPT GTA 2,5%</t>
  </si>
  <si>
    <t>ALFASEPT HANDRUB</t>
  </si>
  <si>
    <t>Dung dịch rửa tay nhanh Clincare 500ml</t>
  </si>
  <si>
    <t>Chủng Escherichia coli ATCC 35218</t>
  </si>
  <si>
    <t>Escherichia coli ATCC® 35218™*</t>
  </si>
  <si>
    <t>Chủng Proteu mirabilis ATCC 12453</t>
  </si>
  <si>
    <t>Proteus mirabilis ATCC® 12453™*</t>
  </si>
  <si>
    <t>Chủng Staphylococcus aureus ATCC29213</t>
  </si>
  <si>
    <t>Staphylococcus aureus subsp. aureus ATCC® 29213™*</t>
  </si>
  <si>
    <t>SAKURA Chai 500ml</t>
  </si>
  <si>
    <t>Dung dịch xà phòng rửa tay trung tính</t>
  </si>
  <si>
    <t>SDS Hand Wash</t>
  </si>
  <si>
    <t>Môi trường dung nạp 6,5% NaCl</t>
  </si>
  <si>
    <t>Môi trường vận chuyển VTM</t>
  </si>
  <si>
    <t>VTM</t>
  </si>
  <si>
    <t>Sanosil S006</t>
  </si>
  <si>
    <t>Acetic acid glacial 99-100% a.r.</t>
  </si>
  <si>
    <t>Acid acetic 30%</t>
  </si>
  <si>
    <t>Acid Acetic 30%</t>
  </si>
  <si>
    <t>Acid Acetic
 (CH3COOH) 99 %</t>
  </si>
  <si>
    <t>Acid Boric
 (H3B03)</t>
  </si>
  <si>
    <t>Acid Boric (H3B03)</t>
  </si>
  <si>
    <t>Acid oxalic</t>
  </si>
  <si>
    <t>Oxalic acid.2aq. a.r.</t>
  </si>
  <si>
    <t>Agar Agar</t>
  </si>
  <si>
    <t>Alkaline Methylen Blue</t>
  </si>
  <si>
    <t>Alkaline peptone water</t>
  </si>
  <si>
    <t>Peptone Water, Alkaline No2 500G (Biolab)</t>
  </si>
  <si>
    <t>AMMONIA SOLUTION 25% (chai/1lít)</t>
  </si>
  <si>
    <t>Ammonia 25 weight % solution a.r.</t>
  </si>
  <si>
    <t>Ammonia solution
 (NH4OH) 25%</t>
  </si>
  <si>
    <t>Ammonium Chloride (NH4Cl)</t>
  </si>
  <si>
    <t>Ammonium chloride a.r. 1 kg</t>
  </si>
  <si>
    <t>Ammonium
 NH4C2H3O2</t>
  </si>
  <si>
    <t>Amonium acetate</t>
  </si>
  <si>
    <t>Ampicillin 10µg</t>
  </si>
  <si>
    <t>Bari Chloride
 tinh thể BaCl2</t>
  </si>
  <si>
    <t>Barium chloride.2aq a.r. (BaCl2.2H2O) 1 kg</t>
  </si>
  <si>
    <t>BHI 20% glycerol</t>
  </si>
  <si>
    <t>AgarCult Brain Heart Infusion Broth + Glycerol 20%</t>
  </si>
  <si>
    <t>BHI Brain heart infusion) broth</t>
  </si>
  <si>
    <t>Brain Heart Infusion Broth</t>
  </si>
  <si>
    <t>Blood agar</t>
  </si>
  <si>
    <t>Blood Agar 500gr</t>
  </si>
  <si>
    <t>Bộ định danh IVD NK-RNIS</t>
  </si>
  <si>
    <t>Bộ định danh que giấy IVD NK-X/V/XV</t>
  </si>
  <si>
    <t>Bộ xét nghiệm tầm soát ung thư cổ tử cung ứng dụng công nghệ chuyển tế bào lên lam kính bằng màng lọc có kiểm soát</t>
  </si>
  <si>
    <t>Bộ xét nghiệm tầm soát ung thư cổ tử cung CyPrep Pap Test</t>
  </si>
  <si>
    <t>Borax test (kit kiểm tra nhanh)</t>
  </si>
  <si>
    <t>Test kiểm tra nhanh hàn The</t>
  </si>
  <si>
    <t>Brilliant Green 
Bile Broth 2%</t>
  </si>
  <si>
    <t>Brilliant Green Bile (2%) Broth</t>
  </si>
  <si>
    <t>Buffer solution 
pH 10</t>
  </si>
  <si>
    <t>Buffer pH 10.00</t>
  </si>
  <si>
    <t>CaCO3 khan</t>
  </si>
  <si>
    <t>Calcium carbonate, powder a.r.</t>
  </si>
  <si>
    <t>Cao su nặng Elite HD Zhermac</t>
  </si>
  <si>
    <t>Cao su nặng Elite HD+ (2*250ml)</t>
  </si>
  <si>
    <t>Cao su nhẹ Elite HD Zhermac</t>
  </si>
  <si>
    <t>Cao su nhẹ Elite HD+ (2*90ml/hộp)</t>
  </si>
  <si>
    <t>Cary Blair</t>
  </si>
  <si>
    <t>Cary blair agar</t>
  </si>
  <si>
    <t>TRANSPORT MEDIUM, CARY-BLAIR</t>
  </si>
  <si>
    <t>Chẩn đón nhanh kháng nguyên bề mặt virus viêm gan B</t>
  </si>
  <si>
    <t>HBsAg Rapid Test</t>
  </si>
  <si>
    <t>Chất chuẩn đo Clo</t>
  </si>
  <si>
    <t>Que thử nồng độ Chlorine Hisense Ultra 0,1</t>
  </si>
  <si>
    <t>Chất chuẩn đo Clo dư</t>
  </si>
  <si>
    <t>Chất xử lý nước thải B750HV</t>
  </si>
  <si>
    <t>Chất xử lý nước</t>
  </si>
  <si>
    <t>Chỉ tơ nha khoa (Oral B)</t>
  </si>
  <si>
    <t>Chỉ nha khoa Oral-B (cuộn 50m)</t>
  </si>
  <si>
    <t>Chlorhexidine digluconate 4% (1,1 Hexamethylenebis (5-(4-Chlorophenyl)- biguanide) digluconate 4%)</t>
  </si>
  <si>
    <t>Radix CG</t>
  </si>
  <si>
    <t>Chloroform [CH3Cl3]</t>
  </si>
  <si>
    <t>Chương trình ngoại kiểm HIV/Viêm Gan
RIQAS Serology HIV/Hepatitis (hoặc tương đương)</t>
  </si>
  <si>
    <t>RIQAS Serology HIV/Hepatitis (Chương trình Ngoại kiểm Riqas HIV/Viêm Gan)</t>
  </si>
  <si>
    <t>Chương trình ngoại kiểm Huyết Học RIQAS Monthly Haematology (hoặc tương đương)</t>
  </si>
  <si>
    <t>RIQAS Monthly Haematology(Chương trình Ngoại kiểm Riqas Huyết Học)</t>
  </si>
  <si>
    <t>Chương trình ngoại kiểm Sinh hóa RIQAS Monthly General Clinical Chemistry</t>
  </si>
  <si>
    <t>RIQAS Monthly  General Clinical Chemistry(Chương trình Ngoại kiểm Riqas Sinh Hóa)</t>
  </si>
  <si>
    <t>CoCl2.6H2O
Cobalt chloride hexahydrate</t>
  </si>
  <si>
    <t>Cobalt(II) chloride.6aq v.p. (CoCl2.6H2O)</t>
  </si>
  <si>
    <t>Cồn 90 độ</t>
  </si>
  <si>
    <t>Cồn tuyệt đối</t>
  </si>
  <si>
    <t>Dầu soi kính</t>
  </si>
  <si>
    <t>Dầu xịt tay khoan MK Dent</t>
  </si>
  <si>
    <t>Dầu xịt tay khoan NSK Hi-Clean Spray 550ml</t>
  </si>
  <si>
    <t>Đĩa giấy Bacitracin (A)</t>
  </si>
  <si>
    <t>Đĩa giấy Nitrocefin</t>
  </si>
  <si>
    <t>Đĩa giấy ONPG</t>
  </si>
  <si>
    <t>Đĩa giấy Optochin (P)</t>
  </si>
  <si>
    <t>Đĩa giấy Oxidase</t>
  </si>
  <si>
    <t>Đĩa giấy Urea</t>
  </si>
  <si>
    <t>Đĩa kháng sinh các loại</t>
  </si>
  <si>
    <t>Dinatri ethylenediamine tetra acetic dihydrat (Na2H2C10 H12O8N2. 2H2O) EDTA</t>
  </si>
  <si>
    <t>EDTA diNa salt.2aq a.r.</t>
  </si>
  <si>
    <t>Định tính phát hiện kháng nguyên bề mặt vi rút viêm gan B ( HBsAg) trong huyết thanh hoặc huyết tương của người</t>
  </si>
  <si>
    <t>Hepatitis B Virus Surface Antigen (HBsAg) Test</t>
  </si>
  <si>
    <t>Độ đục chuẩn Mc Farland 0.5 (McF 0.5)</t>
  </si>
  <si>
    <t>Dung dịch chuẩn
 Nitrat (NO3-)</t>
  </si>
  <si>
    <t>Dung dịch chuẩn Nitrat (NO3-)</t>
  </si>
  <si>
    <t>Dung dịch khử khuẩn môi trường chứa Hydrogen Peroxide.</t>
  </si>
  <si>
    <t>Sanosil S010</t>
  </si>
  <si>
    <t>Dung dịch phun chứa cồn, khử khuẩn bề mặt chứa 0,05% Didecyldimethyl ammonium Chloride + 0,06% Polyhexamethylene biguanide Chlorhydrate, không chứa Aldehyde</t>
  </si>
  <si>
    <t>Radix guard spray</t>
  </si>
  <si>
    <t>Dung dịch rửa tay diệt khuẩn</t>
  </si>
  <si>
    <t>Clinsoap 500ml</t>
  </si>
  <si>
    <t>Dung dịch rửa tay phẫu thuật CHLORHEXIDINE GLUCONATE 4% kl/tt, isopropanol &lt; 10%, Fatty acid diethanolamide &lt; 10%, Acetic acid glacial &lt;10%</t>
  </si>
  <si>
    <t>Wellcare 4%</t>
  </si>
  <si>
    <t>Clearwateris 0,5%</t>
  </si>
  <si>
    <t>Dung dịch rửa tay sát khuẩn dùng trong khám bệnh, thực hiện phẫu thuật, thủ thuật, xét nghiệm các loại.</t>
  </si>
  <si>
    <t>Phytasep 500ml</t>
  </si>
  <si>
    <t>CLEANWEL PRO</t>
  </si>
  <si>
    <t>Dung dịch rửa tay thủ thuật, thường quy CHLORHEXIDINE GLUCONATE 2% kl/tt + fatty acid diethanolamide</t>
  </si>
  <si>
    <t>Dung dịch sát khuẩn Microshield 2 500ml</t>
  </si>
  <si>
    <t>Dung dịch sát khuẩn da trước phẫu thuật, thủ thuật</t>
  </si>
  <si>
    <t>BRAUNODERM UNCOLO. BOTTLE "DE" 1000ML</t>
  </si>
  <si>
    <t>BRAUNODERM 250ML</t>
  </si>
  <si>
    <t>HELIZYME 1000ML</t>
  </si>
  <si>
    <t>HELIZYME 5L</t>
  </si>
  <si>
    <t>Endomethason</t>
  </si>
  <si>
    <t>Endomethasone</t>
  </si>
  <si>
    <t>Enterococcus faecalis ATCC® 29212™*</t>
  </si>
  <si>
    <t>Eriochrome
 black T (E.B.T)</t>
  </si>
  <si>
    <t>Eriochrome black T indicator (C20H12N3NaO7S)</t>
  </si>
  <si>
    <t>Escherichia coli ATCC® 25922™*</t>
  </si>
  <si>
    <t>Ethanol 99,99%(C2H5OH)</t>
  </si>
  <si>
    <t>FOB One Step Fecal Occult Blood Test (Device)</t>
  </si>
  <si>
    <t>Formaldehyde solution 37%</t>
  </si>
  <si>
    <t>Formalin</t>
  </si>
  <si>
    <t>Fuji 9</t>
  </si>
  <si>
    <t>Fuji 9(GC GoldLabel HS Posterior EXTRA)</t>
  </si>
  <si>
    <t>Fuji plus</t>
  </si>
  <si>
    <t>Fuji Plus</t>
  </si>
  <si>
    <t>Giấy in</t>
  </si>
  <si>
    <t>Giấy in nhiệt(50-80mm)</t>
  </si>
  <si>
    <t>Giemsa 100mL</t>
  </si>
  <si>
    <t>Giemsa 500ml</t>
  </si>
  <si>
    <t>Glycerol 99+% v.p.</t>
  </si>
  <si>
    <t>GN broth</t>
  </si>
  <si>
    <t>HBsAb One Step Hepatitis B Surface Antibody Test (4mm)</t>
  </si>
  <si>
    <t>HBsAb Rapid Test</t>
  </si>
  <si>
    <t>Hektoen Enteric Agar (HE 90mm)</t>
  </si>
  <si>
    <t>Hydrochloric acid 37% a.r.</t>
  </si>
  <si>
    <t>Hydrogen peroxide (H2O2)</t>
  </si>
  <si>
    <t>Hydrogen peroxyt 
H2O2 30%</t>
  </si>
  <si>
    <t>Hydrogen peroxide 30 weight % solution a.r.</t>
  </si>
  <si>
    <t>Iodine nguyên chất</t>
  </si>
  <si>
    <t>Iodine, pellets a.r.</t>
  </si>
  <si>
    <t>K2Cr2O7</t>
  </si>
  <si>
    <t>Potassium dichromate v.p.</t>
  </si>
  <si>
    <t>Keo dán lamell(mounting medium)</t>
  </si>
  <si>
    <t>Chất gắn tiêu bản Mounting Medium</t>
  </si>
  <si>
    <t>Kháng huyết thanh Shigella đa giá sonnei (Nhóm D)</t>
  </si>
  <si>
    <t>Vial Shigella Antis Poly D Lyophilize</t>
  </si>
  <si>
    <t>KHÁNG SINH ĐỒ NK-MIC.DS các loại</t>
  </si>
  <si>
    <t>Klebsiella pneumoniae subsp. pneumoniae ATCC® 700603™*</t>
  </si>
  <si>
    <t>Lauryl sulfate broth</t>
  </si>
  <si>
    <t>AgarCult Lauryl Sulfate Broth</t>
  </si>
  <si>
    <t>Máu cừu</t>
  </si>
  <si>
    <t>AgarCult Defibrinated sheep blood - máu cừu</t>
  </si>
  <si>
    <t>MELAB Chocolate Agar + MultiVitox</t>
  </si>
  <si>
    <t>Thạch nâu (CAXV 90mm)</t>
  </si>
  <si>
    <t>MELAB Columbia Agar + 5% Sheep Blood</t>
  </si>
  <si>
    <t>Thạch máu (BA 90mm)</t>
  </si>
  <si>
    <t>MELAB MacConkey Agar</t>
  </si>
  <si>
    <t>Mac Conkey Agar (MC 90mm)</t>
  </si>
  <si>
    <t>MELAB Mannitol Salt Agar</t>
  </si>
  <si>
    <t>MELAB Mueller Hinton Agar</t>
  </si>
  <si>
    <t>Mueller Hinton Agar (MHA 90mm)</t>
  </si>
  <si>
    <t>MELAB Mueller Hinton Agar+ 5% Sheep Blood</t>
  </si>
  <si>
    <t>AgarCult Mueller Hinton Agar With Sheep Blood  (90mm)</t>
  </si>
  <si>
    <t>MELAB Sabouraud Dextrose Agar</t>
  </si>
  <si>
    <t>Sabouraud Dextrose Agar (SAB - 90mm)</t>
  </si>
  <si>
    <t>MELAB SS Agar</t>
  </si>
  <si>
    <t>Salmonella Shigella Agar (SS 90mm)</t>
  </si>
  <si>
    <t>MELAB TCBS Agar</t>
  </si>
  <si>
    <t>AgarCult TCBS Agar (90mm)</t>
  </si>
  <si>
    <t>Methanol</t>
  </si>
  <si>
    <t>Methyl Orange</t>
  </si>
  <si>
    <t>Methyl orange Na salt indicator</t>
  </si>
  <si>
    <t>Methylen blue 500mL</t>
  </si>
  <si>
    <t>Môi trường Thạch nâu (CAXV)</t>
  </si>
  <si>
    <t>AgarCult Chocolate XV Selective Agar  (90mm)</t>
  </si>
  <si>
    <t>Mueller Hinton Agar</t>
  </si>
  <si>
    <t>EcoBio Mueller-Hinton II Agar (500g)</t>
  </si>
  <si>
    <t>Muối 
Na2S2O3.5H2O</t>
  </si>
  <si>
    <t>Sodium thiosulfate.5aq a.r.</t>
  </si>
  <si>
    <t>NaCl</t>
  </si>
  <si>
    <t>Sodium chloride a.r.</t>
  </si>
  <si>
    <t>NH4Cl</t>
  </si>
  <si>
    <t>Ammonium chloride a.r.</t>
  </si>
  <si>
    <t>Nigrosin</t>
  </si>
  <si>
    <t>Nitrat Bạc</t>
  </si>
  <si>
    <t>Nitrat Bạc(AgNo3)</t>
  </si>
  <si>
    <t>NK-COAGULASE TEST</t>
  </si>
  <si>
    <t>NK-MIC.MDA Vancomycin</t>
  </si>
  <si>
    <t>NK-PYLORI TEST</t>
  </si>
  <si>
    <t>ChemTest Urea H.P test  50Test/Hộp (CLOtest)</t>
  </si>
  <si>
    <t>Nước cất</t>
  </si>
  <si>
    <t>Ống Bạc Nitrat (for 1000ml c[AgNO3] = 0,1N Titrisol®)</t>
  </si>
  <si>
    <t>Silver nitrate 0.1 mol/l</t>
  </si>
  <si>
    <t>Ống chuẩn axit Oxalic (for 1000ml c[C2H2O4] = 0,1N Titrisol®)</t>
  </si>
  <si>
    <t>Oxalic acid 0.05 mol/l</t>
  </si>
  <si>
    <t>Ống chuẩn axit Sulfuaric (for 1000ml c[H2SO4] = 0,1N Titrisol®)</t>
  </si>
  <si>
    <t>Sulfuric acid 0.05 mol/l</t>
  </si>
  <si>
    <t>Ống chuẩn EDTA (for 1000ml c[EDTA]= 0,1N Titrisol®)</t>
  </si>
  <si>
    <t>EDTA diNa salt 0.1 mol/l</t>
  </si>
  <si>
    <t>Ống chuẩn Hydrocloric solution (for 1000ml, c[HCl]= 0,1N Titrisol®)</t>
  </si>
  <si>
    <t>Hydrochloric acid 0.1 mol/l</t>
  </si>
  <si>
    <t>Ống chuẩn Iod (for 1000ml c[I2] = 0,1N Titrisol®)</t>
  </si>
  <si>
    <t>Iodine 0.05 mol/l</t>
  </si>
  <si>
    <t>Ống chuẩn Natri hydroxyt (for 1000ml c[NaOH] = 0,1N Titrisol®)</t>
  </si>
  <si>
    <t>Sodium hydroxide 0.1 mol/l</t>
  </si>
  <si>
    <t>Ống ly tâm 1.5ml</t>
  </si>
  <si>
    <t>CENTRIFUGE TUBES  (Ống ly tâm 1.5ml)</t>
  </si>
  <si>
    <t>Ống Sodium thiosulfate solution (for 1000 ml c[Na2S2O3] = 0,1N Titrisol®)</t>
  </si>
  <si>
    <t>Sodium thiosulfate 0.1 mol/l</t>
  </si>
  <si>
    <t>Papanicolaou 1A Spasmer Chai/500ml</t>
  </si>
  <si>
    <t>Thuốc nhuộm tiêu bản Hematoxylin 7211 (Papanicolaou 1A Spasmer)</t>
  </si>
  <si>
    <t>Penicillin G 10µg</t>
  </si>
  <si>
    <t>Peptone Water</t>
  </si>
  <si>
    <t>Peptone Water Base</t>
  </si>
  <si>
    <t>Phát hiện định tính kháng nguyên virus viêm gan B.
Mẫu bệnh phẩm: Huyết tương/Huyết thanh/Máu toàn phần</t>
  </si>
  <si>
    <t>Phát hiện định tính sự có mặt chất gây nghiện Amphetamine (Ma túy tổng hợp) trong nước tiểu.</t>
  </si>
  <si>
    <t>AMP1000 Rapid Test Dipstick (Urine)</t>
  </si>
  <si>
    <t>Phát hiện định tính sự có mặt chất gây nghiện Methamphetamine (Ma túy đá) trong nước tiểu.</t>
  </si>
  <si>
    <t>MET1000 Rapid Test Dipstick (Urine)</t>
  </si>
  <si>
    <t>Phát hiện định tính sự có mặt chất gây nghiện THC (Bồ đà) trong nước tiểu</t>
  </si>
  <si>
    <t>THC50 Rapid Test Dipstick (Urine)</t>
  </si>
  <si>
    <t>Phosphoric acid 85% a.r.</t>
  </si>
  <si>
    <t>Pipette Pasteur 3ml</t>
  </si>
  <si>
    <t>Povidine 10% 500ml</t>
  </si>
  <si>
    <t>Cleaziner 10%</t>
  </si>
  <si>
    <t>Protease enzyme protein ≤ 10%, Amylase enzyme ≤ 10%</t>
  </si>
  <si>
    <t>VIRUZYME 5L</t>
  </si>
  <si>
    <t>Pseudomonas aeruginosa ATCC® 27853™*</t>
  </si>
  <si>
    <t>Pseudomonas CN selective supplement</t>
  </si>
  <si>
    <t>PSEUDOMONAS C-N SEL.SUPPL.</t>
  </si>
  <si>
    <t>Pyruvate broth</t>
  </si>
  <si>
    <t>Que thử đường huyết</t>
  </si>
  <si>
    <t>AGM-4000 GLUCO Dr.AUTO (QUE THU DUONG HUYET H/50c)</t>
  </si>
  <si>
    <t>Que thử hiệu năng Peracetic Acid trong chạy thận nhân tạo</t>
  </si>
  <si>
    <t>Que thử nồng độ axid peracetic</t>
  </si>
  <si>
    <t>Que thử nhanh Methamphetamine</t>
  </si>
  <si>
    <t>Que thử tồn dư Peroxide trong chạy thận nhân tạo</t>
  </si>
  <si>
    <t>Que thử tồn dư Peroxide trong nước</t>
  </si>
  <si>
    <t>Sáp parafin</t>
  </si>
  <si>
    <t>Sáp Parafin wax(HistoPlast)</t>
  </si>
  <si>
    <t>Shigella flexneri serovar 2b group B ATCC® 12022™*</t>
  </si>
  <si>
    <t>Sodium acetate
 (CH3COONa) khan</t>
  </si>
  <si>
    <t>Sodium acetate, anhydrous a.r.</t>
  </si>
  <si>
    <t>Sodium hydroxide, pellets a.r.</t>
  </si>
  <si>
    <t>Sodium sulfate, anhydrous a.r.</t>
  </si>
  <si>
    <t>Streptococcus pyogenes ATCC® 19615™*</t>
  </si>
  <si>
    <t>Stuart Amies</t>
  </si>
  <si>
    <t>TCBS agar</t>
  </si>
  <si>
    <t>T.C.B.S. Cholera Medium (blue)</t>
  </si>
  <si>
    <t>Test nhanh Anti HCV</t>
  </si>
  <si>
    <t>Hepatitis C virus (HCV) Antibody Rapid Test</t>
  </si>
  <si>
    <t>Test nhanh Chlamyda</t>
  </si>
  <si>
    <t>Test nhanh chuẩn đoán viêm gan C HCV</t>
  </si>
  <si>
    <t>Test nhanh phát hiện P.flaciparum- histidine đặc hiệu giàu protein -2 (Pf-HRP-2) và P.vivax đặc hiệu p.LDH trong máu người toàn phần</t>
  </si>
  <si>
    <t>Test nhanh sốt rét</t>
  </si>
  <si>
    <t>Test nhanh Troponin I</t>
  </si>
  <si>
    <t>SD Bioline Troponin I</t>
  </si>
  <si>
    <t>Test phát hiện vi khuẩn H.Pylori trong máu</t>
  </si>
  <si>
    <t>Test thử chất gây nghiện Amphetamine</t>
  </si>
  <si>
    <t>Test thử chất gây nghiện Marijuana</t>
  </si>
  <si>
    <t>Test thử nhanh viêm gan B</t>
  </si>
  <si>
    <t>Hepa HBsAg Strip (5mm)</t>
  </si>
  <si>
    <t>Test thử viêm gan B</t>
  </si>
  <si>
    <t>Test viêm gan B</t>
  </si>
  <si>
    <t>One Step HBsAg Test</t>
  </si>
  <si>
    <t>Thạch nâu có VCN (CAVCN 90mm)</t>
  </si>
  <si>
    <t>Thuốc thử Kovac</t>
  </si>
  <si>
    <t>Kovacs Indole Reagent 100 ml</t>
  </si>
  <si>
    <t>Vôi soda</t>
  </si>
  <si>
    <t>Voriconazole 1µg</t>
  </si>
  <si>
    <t>XLD MEDIUM</t>
  </si>
  <si>
    <t>XLD Agar, ISO (500g)</t>
  </si>
  <si>
    <t>26441 Flacon de 1850 Billess</t>
  </si>
  <si>
    <t>26441 FLACON DE 1850 BILLES</t>
  </si>
  <si>
    <t>38876 Cuvettes 150 trip of 4 cuvettes</t>
  </si>
  <si>
    <t>38876 CUVETTES 150 TRIPS OF 4 CUVETTES</t>
  </si>
  <si>
    <t>86553 Combitips 2.5 ml Eppendorf</t>
  </si>
  <si>
    <t>86553 COMBITIPS 2,5ML EPPENDORF 100pcs</t>
  </si>
  <si>
    <t>C.K. Prest 2</t>
  </si>
  <si>
    <t>00598 C.K. Prest 6 x 2 ml</t>
  </si>
  <si>
    <t>Coag Control N+P</t>
  </si>
  <si>
    <t>00621 Coag Control N+P</t>
  </si>
  <si>
    <t>Neoplastine Cl Plus 2</t>
  </si>
  <si>
    <t>00374 Neoplastine CI Plus 2, 6 x 2 ml</t>
  </si>
  <si>
    <t>STA-CaCl2 0.025M</t>
  </si>
  <si>
    <t>STA-Liquid Fib</t>
  </si>
  <si>
    <t>STA-Oweren-Koller</t>
  </si>
  <si>
    <t>Thermal paper (25M)</t>
  </si>
  <si>
    <t>26649 THERMAL PAPER (25M)</t>
  </si>
  <si>
    <t>Túi</t>
  </si>
  <si>
    <t xml:space="preserve">Túi
</t>
  </si>
  <si>
    <t>Can 5 Lít</t>
  </si>
  <si>
    <t>Gam</t>
  </si>
  <si>
    <t>lít</t>
  </si>
  <si>
    <t xml:space="preserve">Chai 1 lít
</t>
  </si>
  <si>
    <t>Tube</t>
  </si>
  <si>
    <t>Chai/500gr</t>
  </si>
  <si>
    <t xml:space="preserve">Gam
</t>
  </si>
  <si>
    <t xml:space="preserve">Gram
</t>
  </si>
  <si>
    <t>Hộp</t>
  </si>
  <si>
    <t>Con</t>
  </si>
  <si>
    <t>Chai/500ml</t>
  </si>
  <si>
    <t>Đĩa</t>
  </si>
  <si>
    <t>chai</t>
  </si>
  <si>
    <t xml:space="preserve">chai </t>
  </si>
  <si>
    <t xml:space="preserve">Chai </t>
  </si>
  <si>
    <t>Gram</t>
  </si>
  <si>
    <t>Chai/1 lít</t>
  </si>
  <si>
    <t>Đĩa</t>
  </si>
  <si>
    <t xml:space="preserve">
Test</t>
  </si>
  <si>
    <t xml:space="preserve">Gói
</t>
  </si>
  <si>
    <t xml:space="preserve">Cây
</t>
  </si>
  <si>
    <t xml:space="preserve">Cuộn
</t>
  </si>
  <si>
    <t>Fresenius Medical Care</t>
  </si>
  <si>
    <t xml:space="preserve">Fresenius Medical Care/ Đức
</t>
  </si>
  <si>
    <t xml:space="preserve">Fresenius Medical Care/ Đức
</t>
  </si>
  <si>
    <t>Getinge - Steritec Products Mfg</t>
  </si>
  <si>
    <t>Thụy Điển - Úc</t>
  </si>
  <si>
    <t>Randox</t>
  </si>
  <si>
    <t xml:space="preserve">Randox/ Anh
</t>
  </si>
  <si>
    <t>Biolab</t>
  </si>
  <si>
    <t xml:space="preserve">Biolab-Hungary
</t>
  </si>
  <si>
    <t>Artron Laboratories Inc.</t>
  </si>
  <si>
    <t xml:space="preserve">Artron Laboratories Inc. - Canada
</t>
  </si>
  <si>
    <t>Ruhl AG&amp;Co.chemische Fabrik KG/</t>
  </si>
  <si>
    <t>Laboratoires Anios</t>
  </si>
  <si>
    <t>Laboratoires Anios - Pháp</t>
  </si>
  <si>
    <t xml:space="preserve">Thụy Sĩ
</t>
  </si>
  <si>
    <t>Amitly Limited</t>
  </si>
  <si>
    <t xml:space="preserve">Amity Limited - Anh
</t>
  </si>
  <si>
    <t>Laboratoires Sarbec SA</t>
  </si>
  <si>
    <t xml:space="preserve"> B.Braun/ Thuỵ Sĩ </t>
  </si>
  <si>
    <t>Serim - Mỹ</t>
  </si>
  <si>
    <t xml:space="preserve">Serim - Mỹ
</t>
  </si>
  <si>
    <t>VEDALAB</t>
  </si>
  <si>
    <t xml:space="preserve">VEDALAB - Pháp
</t>
  </si>
  <si>
    <t>Sifin Diagnostics GmbH</t>
  </si>
  <si>
    <t>Sifin Diagnostics GmbH - Đức</t>
  </si>
  <si>
    <t xml:space="preserve">Pháp
</t>
  </si>
  <si>
    <t>Boule MedicalAB</t>
  </si>
  <si>
    <t>Thụy Điển</t>
  </si>
  <si>
    <t xml:space="preserve">Boule Medical
AB/ Thụy Điển
</t>
  </si>
  <si>
    <t>Boule Medical
AB/ Thụy Điển</t>
  </si>
  <si>
    <t>Malaysia</t>
  </si>
  <si>
    <t>Opodis Pharma</t>
  </si>
  <si>
    <t>Opodis Pharma/ Việt Nam</t>
  </si>
  <si>
    <t>Remel sản xuất, Oxoid phân phối</t>
  </si>
  <si>
    <t xml:space="preserve">Thermo Fisher Scientific/Anh Quốc
</t>
  </si>
  <si>
    <t>Tân Hương</t>
  </si>
  <si>
    <t xml:space="preserve">Tân Hương/ Việt Nam
</t>
  </si>
  <si>
    <t>SDS</t>
  </si>
  <si>
    <t>SDS, Việt Nam</t>
  </si>
  <si>
    <t>Nam Khoa</t>
  </si>
  <si>
    <t>Nam Khoa, Việt Nam</t>
  </si>
  <si>
    <t>Chemlab</t>
  </si>
  <si>
    <t xml:space="preserve">Chemlab-Bỉ
</t>
  </si>
  <si>
    <t>Hóa học Vina</t>
  </si>
  <si>
    <t>Hóa học Vina, Việt Nam</t>
  </si>
  <si>
    <t>Merck KGaA</t>
  </si>
  <si>
    <t>BD</t>
  </si>
  <si>
    <t xml:space="preserve">BD- Mỹ
</t>
  </si>
  <si>
    <t>Oxoid</t>
  </si>
  <si>
    <t>Alphachem</t>
  </si>
  <si>
    <t>VN</t>
  </si>
  <si>
    <t>Alphachem/VN</t>
  </si>
  <si>
    <t>Tulip</t>
  </si>
  <si>
    <t>India-USA</t>
  </si>
  <si>
    <t xml:space="preserve">Tulip/India-USA
</t>
  </si>
  <si>
    <t>Tulip/India-USA</t>
  </si>
  <si>
    <t>FJORD DIAGNOSTICS SDN BHD</t>
  </si>
  <si>
    <t>Bộ Công An</t>
  </si>
  <si>
    <t xml:space="preserve">Bộ Công An- Việt Nam
</t>
  </si>
  <si>
    <t>Zhermack</t>
  </si>
  <si>
    <t>Ý</t>
  </si>
  <si>
    <t xml:space="preserve">Zhermack - Ý
</t>
  </si>
  <si>
    <t xml:space="preserve">Công ty TNHH Medicon/ Việt Nam
</t>
  </si>
  <si>
    <t>Biosystem International</t>
  </si>
  <si>
    <t>Oral-B</t>
  </si>
  <si>
    <t>Oral-B - Anh</t>
  </si>
  <si>
    <t>Radix Hi-care products</t>
  </si>
  <si>
    <t>India</t>
  </si>
  <si>
    <t xml:space="preserve">Radix Hi-care products - India
</t>
  </si>
  <si>
    <t>Vĩnh phúc</t>
  </si>
  <si>
    <t>Vĩnh phúc, Việt Nam</t>
  </si>
  <si>
    <t>Vật tư khoa học kỹ thuật</t>
  </si>
  <si>
    <t>NSK</t>
  </si>
  <si>
    <t>Đài Loan</t>
  </si>
  <si>
    <t xml:space="preserve">NSK - Đài Loan
</t>
  </si>
  <si>
    <t>Opodis Pharma, Việt Nam</t>
  </si>
  <si>
    <t>DNTN SX Hóa mỹ phẩm GAMMA Việt Nam</t>
  </si>
  <si>
    <t xml:space="preserve">Công ty TNHH SG PHARMA Việt Nam </t>
  </si>
  <si>
    <t>Opodis pharma, Việt Nam</t>
  </si>
  <si>
    <t>Vinashield</t>
  </si>
  <si>
    <t>Vinashield-VN</t>
  </si>
  <si>
    <t>Ensign Laboratories</t>
  </si>
  <si>
    <t>Úc</t>
  </si>
  <si>
    <t>Schulke, Đức</t>
  </si>
  <si>
    <t>Thụy Sỹ</t>
  </si>
  <si>
    <t xml:space="preserve">B.Braun/ Thụy Sỹ
</t>
  </si>
  <si>
    <t>Septodont</t>
  </si>
  <si>
    <t>Septodont, Pháp</t>
  </si>
  <si>
    <t>GC</t>
  </si>
  <si>
    <t>Nhật bản</t>
  </si>
  <si>
    <t>GC, Nhật bản</t>
  </si>
  <si>
    <t>Tianjin</t>
  </si>
  <si>
    <t>Trung quốc</t>
  </si>
  <si>
    <t>Tianjin, Trung quốc</t>
  </si>
  <si>
    <t>Richard - Allan Scientific</t>
  </si>
  <si>
    <t>Epredia/ Thermo Fisher Scientific (Shandon Diagnostics) - Mỹ</t>
  </si>
  <si>
    <t xml:space="preserve">BD-Mỹ
</t>
  </si>
  <si>
    <t xml:space="preserve">Alphachem/VN
</t>
  </si>
  <si>
    <t>Eolabs</t>
  </si>
  <si>
    <t>Eolabs/Anh</t>
  </si>
  <si>
    <t>Nam khoa</t>
  </si>
  <si>
    <t>Nam khoa, Việt Nam</t>
  </si>
  <si>
    <t>Xilong</t>
  </si>
  <si>
    <t>Xilong, Trung quốc</t>
  </si>
  <si>
    <t>Tân huy thành</t>
  </si>
  <si>
    <t>Tân huy thành, Việt Nam</t>
  </si>
  <si>
    <t>Citest Diagnostics Inc</t>
  </si>
  <si>
    <t xml:space="preserve">Citest Diagnostics Inc - Canada
</t>
  </si>
  <si>
    <t>Haimencity</t>
  </si>
  <si>
    <t>Haimencity, Trung quốc</t>
  </si>
  <si>
    <t>Mỹ/Anh</t>
  </si>
  <si>
    <t>All Medicus Co.,Ltd</t>
  </si>
  <si>
    <t xml:space="preserve">All Medicus Co.,Ltd/ Hàn Quốc
</t>
  </si>
  <si>
    <t>Citotest</t>
  </si>
  <si>
    <t>Citotest, Trung quốc</t>
  </si>
  <si>
    <t>MAST</t>
  </si>
  <si>
    <t xml:space="preserve">MAST/Anh
</t>
  </si>
  <si>
    <t>Biotest</t>
  </si>
  <si>
    <t xml:space="preserve">Trung Quốc
</t>
  </si>
  <si>
    <t>Standard Diagnostics Inc.</t>
  </si>
  <si>
    <t xml:space="preserve">Standard Diagnostics Inc. / Hàn Quốc
</t>
  </si>
  <si>
    <t>Reckon Diagnostics Pvt Ltd</t>
  </si>
  <si>
    <t>Ấn Độ</t>
  </si>
  <si>
    <t>Reckon Diagnostics Pvt Ltd - Ấn Độ</t>
  </si>
  <si>
    <t>InTec  Products, Inc</t>
  </si>
  <si>
    <t>InTec  Products, Inc., Trung Quốc</t>
  </si>
  <si>
    <t>Hóa dược VN</t>
  </si>
  <si>
    <t>Hóa dược VN, Việt Nam</t>
  </si>
  <si>
    <t xml:space="preserve">Eppendorf AG, Đức
</t>
  </si>
  <si>
    <t>Pháp/Ý</t>
  </si>
  <si>
    <t>Công Ty Tnhh Thương Mại Thiết Bị Y Tế An Pha</t>
  </si>
  <si>
    <t>Công Ty Tnhh Trang Thiết Bị Y Tế Trần Danh</t>
  </si>
  <si>
    <t>Công Ty Cổ Phần Dược Phẩm Trung Ương Codupha</t>
  </si>
  <si>
    <t>Tổng Công Ty Thiết Bị Y Tế Việt Nam - Ctcp</t>
  </si>
  <si>
    <t>Công Ty Tnhh Khoa Học Và Kỹ Thuật Olympic</t>
  </si>
  <si>
    <t>Công Ty Tnhh Trang Thiết Bị Y Tế Minh Hoàng</t>
  </si>
  <si>
    <t>Công Ty Tnhh Thương Mại Dịch Vụ Vũ Thuận</t>
  </si>
  <si>
    <t>Công Ty Tnhh Dịch Vụ Và Thương Mại Nam Khoa</t>
  </si>
  <si>
    <t>Công Ty Tnhh Thương MạI DịCh Vụ Alphachem</t>
  </si>
  <si>
    <t>Công Ty Cổ Phần Xuất Nhập Khẩu Y Tế Thành Phố Hồ Chí Minh</t>
  </si>
  <si>
    <t>Công Ty Tnhh Thiết Bị Y Tế Quân Khoa</t>
  </si>
  <si>
    <t>Công Ty Tnhh Thương Mại Và Kỹ Thuật Vạn Lâm</t>
  </si>
  <si>
    <t>Công Ty Tnhh Dược Phẩm Dược Liệu Trí Nghĩa</t>
  </si>
  <si>
    <t>Liên Danh Công Ty Donapharm - Sg Pharma</t>
  </si>
  <si>
    <t>Công Ty Trách Nhiệm Hữu Hạn Dược Và Trang Thiết Bị Y Tế Á Đông</t>
  </si>
  <si>
    <t>Công Ty Tnhh Thiết Bị Y Tế Đỉnh Cao</t>
  </si>
  <si>
    <t>Công Ty Tnhh Sinh Nam</t>
  </si>
  <si>
    <t>Công Ty Tnhh Y Tế Song Bảo</t>
  </si>
  <si>
    <t>Liên Danh Công Ty Cp Đất Việt Thành Và Công Ty Cp Sinh</t>
  </si>
  <si>
    <t>Liên Danh Công Ty Cổ Phần Vắc Xin Và Sinh Phẩm Nam Hưng Việt - Công Ty Cổ Phần Dược Phẩm Tường Khuê</t>
  </si>
  <si>
    <t>Công Ty Tnhh Thiết Bị Y Tế Đông Việt</t>
  </si>
  <si>
    <t>Ký hiệu, mã hiệu sản phẩm</t>
  </si>
  <si>
    <t xml:space="preserve">5089911
</t>
  </si>
  <si>
    <t xml:space="preserve">5060801
</t>
  </si>
  <si>
    <t xml:space="preserve">LE2661
</t>
  </si>
  <si>
    <t xml:space="preserve">LE2662
</t>
  </si>
  <si>
    <t xml:space="preserve">LE2663
</t>
  </si>
  <si>
    <t xml:space="preserve">CF1500
</t>
  </si>
  <si>
    <t xml:space="preserve">CF1501
</t>
  </si>
  <si>
    <t xml:space="preserve">HM5162
</t>
  </si>
  <si>
    <t xml:space="preserve">BG5002
</t>
  </si>
  <si>
    <t xml:space="preserve">BG5003
</t>
  </si>
  <si>
    <t xml:space="preserve">TU5086
</t>
  </si>
  <si>
    <t xml:space="preserve">TU5087
</t>
  </si>
  <si>
    <t xml:space="preserve">UC5033
</t>
  </si>
  <si>
    <t xml:space="preserve">UC5034
</t>
  </si>
  <si>
    <t xml:space="preserve">MSS5024
</t>
  </si>
  <si>
    <t xml:space="preserve">MSS5025
</t>
  </si>
  <si>
    <t xml:space="preserve">MSS5026
</t>
  </si>
  <si>
    <t>03375790190 </t>
  </si>
  <si>
    <t xml:space="preserve">12172828322
</t>
  </si>
  <si>
    <t xml:space="preserve">04536355190
</t>
  </si>
  <si>
    <t xml:space="preserve">BAN20500
</t>
  </si>
  <si>
    <t xml:space="preserve">A03-08-222
</t>
  </si>
  <si>
    <t xml:space="preserve">MRU-HRP100
</t>
  </si>
  <si>
    <t xml:space="preserve">A03-22-222
</t>
  </si>
  <si>
    <t xml:space="preserve">5085621
</t>
  </si>
  <si>
    <t xml:space="preserve">ZTA6-23-08-0005
</t>
  </si>
  <si>
    <t xml:space="preserve">ZT-CG005
</t>
  </si>
  <si>
    <t xml:space="preserve">19860
</t>
  </si>
  <si>
    <t xml:space="preserve">J82C, J82D
</t>
  </si>
  <si>
    <t>Không có</t>
  </si>
  <si>
    <t>TOCG0450</t>
  </si>
  <si>
    <t>3305-0010</t>
  </si>
  <si>
    <t>3307-0010</t>
  </si>
  <si>
    <t>3310-0010</t>
  </si>
  <si>
    <t>3301-0010</t>
  </si>
  <si>
    <t>3306-0010</t>
  </si>
  <si>
    <t xml:space="preserve">RMPD059 (EP25)
</t>
  </si>
  <si>
    <t xml:space="preserve">PDM006 (D33)
</t>
  </si>
  <si>
    <t xml:space="preserve">PDM170
</t>
  </si>
  <si>
    <t xml:space="preserve">PDR006
</t>
  </si>
  <si>
    <t xml:space="preserve">19894
</t>
  </si>
  <si>
    <t xml:space="preserve">PDM049 - 10MM
</t>
  </si>
  <si>
    <t xml:space="preserve">J92A, J92B
</t>
  </si>
  <si>
    <t xml:space="preserve">HA5072
</t>
  </si>
  <si>
    <t xml:space="preserve">MA1361
</t>
  </si>
  <si>
    <t xml:space="preserve">IA3109
</t>
  </si>
  <si>
    <t xml:space="preserve">IA3110
</t>
  </si>
  <si>
    <t xml:space="preserve">IA3111
</t>
  </si>
  <si>
    <t xml:space="preserve">IA3112
</t>
  </si>
  <si>
    <t xml:space="preserve">PS2682
</t>
  </si>
  <si>
    <t xml:space="preserve">PS2683
</t>
  </si>
  <si>
    <t xml:space="preserve">PS2684
</t>
  </si>
  <si>
    <t xml:space="preserve">CQ3259
</t>
  </si>
  <si>
    <t xml:space="preserve">A03-24-322
</t>
  </si>
  <si>
    <t xml:space="preserve">5105
</t>
  </si>
  <si>
    <t xml:space="preserve">L-99080
</t>
  </si>
  <si>
    <t xml:space="preserve"> 8319-35</t>
  </si>
  <si>
    <t xml:space="preserve">L-99110
</t>
  </si>
  <si>
    <t xml:space="preserve">1071-4
</t>
  </si>
  <si>
    <t xml:space="preserve">L-99050
</t>
  </si>
  <si>
    <t xml:space="preserve">4071-4
</t>
  </si>
  <si>
    <t xml:space="preserve">49041
</t>
  </si>
  <si>
    <t xml:space="preserve">A02-11-422
</t>
  </si>
  <si>
    <t xml:space="preserve">IHE-302
</t>
  </si>
  <si>
    <t xml:space="preserve">A03-12-322
</t>
  </si>
  <si>
    <t xml:space="preserve">8091
</t>
  </si>
  <si>
    <t>BG 1722</t>
  </si>
  <si>
    <t xml:space="preserve">TBR20500
</t>
  </si>
  <si>
    <t xml:space="preserve">L-99200
</t>
  </si>
  <si>
    <t xml:space="preserve">L-99175
</t>
  </si>
  <si>
    <t xml:space="preserve">26073
</t>
  </si>
  <si>
    <t xml:space="preserve">1504123
</t>
  </si>
  <si>
    <t xml:space="preserve">1504122
</t>
  </si>
  <si>
    <t xml:space="preserve">1504022
</t>
  </si>
  <si>
    <t xml:space="preserve">AP0005157
</t>
  </si>
  <si>
    <t>AMFV-7025</t>
  </si>
  <si>
    <t>ADEG-7025</t>
  </si>
  <si>
    <t xml:space="preserve">AF202005
</t>
  </si>
  <si>
    <t xml:space="preserve">MF236050
</t>
  </si>
  <si>
    <t>KHÔNG CÓ</t>
  </si>
  <si>
    <t xml:space="preserve">R4601971
</t>
  </si>
  <si>
    <t xml:space="preserve">R4607059
</t>
  </si>
  <si>
    <t xml:space="preserve">R4607011
</t>
  </si>
  <si>
    <t>Hand Wash</t>
  </si>
  <si>
    <t>MI007MT</t>
  </si>
  <si>
    <t>MI005CPa</t>
  </si>
  <si>
    <t xml:space="preserve">SS240050
</t>
  </si>
  <si>
    <t xml:space="preserve">CL00.0116.1000
</t>
  </si>
  <si>
    <t xml:space="preserve">CL00.1404.1000
</t>
  </si>
  <si>
    <t xml:space="preserve">CL00.1502.1000
</t>
  </si>
  <si>
    <t xml:space="preserve">281230
</t>
  </si>
  <si>
    <t>MI002ST</t>
  </si>
  <si>
    <t xml:space="preserve">PEW20500-28-PP
</t>
  </si>
  <si>
    <t xml:space="preserve">CL00.0115.1000
</t>
  </si>
  <si>
    <t xml:space="preserve">CL00.0115.2500
</t>
  </si>
  <si>
    <t xml:space="preserve">CL00.0130.1000
</t>
  </si>
  <si>
    <t xml:space="preserve">CT0003B
</t>
  </si>
  <si>
    <t xml:space="preserve">CL00.0207.1000
</t>
  </si>
  <si>
    <t>BHIGT3</t>
  </si>
  <si>
    <t xml:space="preserve">AM5017
</t>
  </si>
  <si>
    <t>...</t>
  </si>
  <si>
    <t>MI002ID</t>
  </si>
  <si>
    <t>MI003ID</t>
  </si>
  <si>
    <t>CYPPTEST</t>
  </si>
  <si>
    <t xml:space="preserve">BK04
</t>
  </si>
  <si>
    <t xml:space="preserve">BBB20500
</t>
  </si>
  <si>
    <t xml:space="preserve">CL03.0204.1000
</t>
  </si>
  <si>
    <t xml:space="preserve">CL00.0337.0250
</t>
  </si>
  <si>
    <t>Elite HD+ (2*250ml)</t>
  </si>
  <si>
    <t xml:space="preserve">Elite HD+ (2*90ml/hộp) 
</t>
  </si>
  <si>
    <t>MI001CP</t>
  </si>
  <si>
    <t xml:space="preserve"> TCW20500
</t>
  </si>
  <si>
    <t xml:space="preserve">IHBsg-301
</t>
  </si>
  <si>
    <t xml:space="preserve">5167
</t>
  </si>
  <si>
    <t>B750HV</t>
  </si>
  <si>
    <t xml:space="preserve">RCG-5
</t>
  </si>
  <si>
    <t xml:space="preserve">RQ9151
</t>
  </si>
  <si>
    <t xml:space="preserve">RQ9140
</t>
  </si>
  <si>
    <t xml:space="preserve">RQ9128
</t>
  </si>
  <si>
    <t xml:space="preserve">CL00.1119.0100
</t>
  </si>
  <si>
    <t>90 độ</t>
  </si>
  <si>
    <t>NSK Hi-Clean Spray 550ml</t>
  </si>
  <si>
    <t>MI013BD</t>
  </si>
  <si>
    <t>MI015BD</t>
  </si>
  <si>
    <t>MI002BD</t>
  </si>
  <si>
    <t>MI012BD</t>
  </si>
  <si>
    <t>MI001BD</t>
  </si>
  <si>
    <t>MI005BD</t>
  </si>
  <si>
    <t>MI...AB</t>
  </si>
  <si>
    <t xml:space="preserve">CL00.0503.0500
</t>
  </si>
  <si>
    <t xml:space="preserve">A02-01-213
</t>
  </si>
  <si>
    <t>MI014BR</t>
  </si>
  <si>
    <t xml:space="preserve">SS241050
</t>
  </si>
  <si>
    <t>RGS-1</t>
  </si>
  <si>
    <t>VNDP-HC-848-04-15</t>
  </si>
  <si>
    <t>VNDP-HC-006-10-15</t>
  </si>
  <si>
    <t>Không</t>
  </si>
  <si>
    <t xml:space="preserve">3881156
</t>
  </si>
  <si>
    <t xml:space="preserve">18989
</t>
  </si>
  <si>
    <t xml:space="preserve">19862
</t>
  </si>
  <si>
    <t xml:space="preserve">19863
</t>
  </si>
  <si>
    <t>14Gr</t>
  </si>
  <si>
    <t xml:space="preserve">R4607030
</t>
  </si>
  <si>
    <t xml:space="preserve">CL06.0507.0100
</t>
  </si>
  <si>
    <t xml:space="preserve">R4607050
</t>
  </si>
  <si>
    <t>GC Gold
Label HS Posterior EXTRA</t>
  </si>
  <si>
    <t>GC Fuji PLUS</t>
  </si>
  <si>
    <t>50-80mm</t>
  </si>
  <si>
    <t>MI004ST</t>
  </si>
  <si>
    <t xml:space="preserve">CL00.0701.1000
</t>
  </si>
  <si>
    <t>MI003ER</t>
  </si>
  <si>
    <t xml:space="preserve">IHBsb-302
</t>
  </si>
  <si>
    <t>MI020AP</t>
  </si>
  <si>
    <t xml:space="preserve">CL00.0310.1000
</t>
  </si>
  <si>
    <t>MI010BR</t>
  </si>
  <si>
    <t xml:space="preserve">CL00.2308.1000
</t>
  </si>
  <si>
    <t xml:space="preserve">CL00.1002.0100
</t>
  </si>
  <si>
    <t xml:space="preserve">CL00.1145.0500
</t>
  </si>
  <si>
    <t xml:space="preserve">228371
</t>
  </si>
  <si>
    <t>MI...DS</t>
  </si>
  <si>
    <t xml:space="preserve">R4603074
</t>
  </si>
  <si>
    <t xml:space="preserve">LS500
</t>
  </si>
  <si>
    <t xml:space="preserve">DSC10
</t>
  </si>
  <si>
    <t>MI012AP</t>
  </si>
  <si>
    <t>MI001AP</t>
  </si>
  <si>
    <t xml:space="preserve">MI018AP
</t>
  </si>
  <si>
    <t xml:space="preserve">P901453
</t>
  </si>
  <si>
    <t>MI039AP</t>
  </si>
  <si>
    <t xml:space="preserve">MHAS9010
</t>
  </si>
  <si>
    <t>MI029AP</t>
  </si>
  <si>
    <t>MI019AP</t>
  </si>
  <si>
    <t>TCBS9010</t>
  </si>
  <si>
    <t xml:space="preserve">CL00.1341.0100
</t>
  </si>
  <si>
    <t xml:space="preserve">MI014ST
</t>
  </si>
  <si>
    <t>CAXV9010</t>
  </si>
  <si>
    <t xml:space="preserve">EMHT20500
</t>
  </si>
  <si>
    <t xml:space="preserve">CL00.1433.1000
</t>
  </si>
  <si>
    <t xml:space="preserve">CL00.1429.1000
</t>
  </si>
  <si>
    <t xml:space="preserve">MI006ST
</t>
  </si>
  <si>
    <t>AgNO3</t>
  </si>
  <si>
    <t xml:space="preserve">MI005ID
</t>
  </si>
  <si>
    <t>MI001MD</t>
  </si>
  <si>
    <t>CTUHP50T</t>
  </si>
  <si>
    <t>THT</t>
  </si>
  <si>
    <t xml:space="preserve">CL05.2603.1000
</t>
  </si>
  <si>
    <t xml:space="preserve">CL05.1502.1000
</t>
  </si>
  <si>
    <t xml:space="preserve">CL05.2612.1000
</t>
  </si>
  <si>
    <t xml:space="preserve">CL05.0506.1000
</t>
  </si>
  <si>
    <t xml:space="preserve">CL05.0307.1000
</t>
  </si>
  <si>
    <t xml:space="preserve">CL05.1002.1000
</t>
  </si>
  <si>
    <t xml:space="preserve">CL05.1411.1000
</t>
  </si>
  <si>
    <t xml:space="preserve">MF851015
</t>
  </si>
  <si>
    <t xml:space="preserve">CL05.1429.1000
</t>
  </si>
  <si>
    <t xml:space="preserve">CT0043B
</t>
  </si>
  <si>
    <t xml:space="preserve">PEW20500
</t>
  </si>
  <si>
    <t>DAM-101</t>
  </si>
  <si>
    <t>DME-101</t>
  </si>
  <si>
    <t>DTH-101</t>
  </si>
  <si>
    <t xml:space="preserve">CL00.0605.1000
</t>
  </si>
  <si>
    <t xml:space="preserve">J60A, J60ANF, J60B, J60BNF, J60C, J60CNF, J60D, J60DNF, J60E, J60ENF, J60F, J60FNF
</t>
  </si>
  <si>
    <t xml:space="preserve">R4607060
</t>
  </si>
  <si>
    <t xml:space="preserve">SR0102E
</t>
  </si>
  <si>
    <t xml:space="preserve">MI012MT
</t>
  </si>
  <si>
    <t xml:space="preserve">AGM-4000
</t>
  </si>
  <si>
    <t xml:space="preserve">5106
</t>
  </si>
  <si>
    <t>E01FAS01.1A</t>
  </si>
  <si>
    <t>0200-0007</t>
  </si>
  <si>
    <t xml:space="preserve">R4608101
</t>
  </si>
  <si>
    <t xml:space="preserve">CL00.4002.1000
</t>
  </si>
  <si>
    <t xml:space="preserve">CL00.1476.1000
</t>
  </si>
  <si>
    <t xml:space="preserve">R4607000
</t>
  </si>
  <si>
    <t xml:space="preserve">MI002CP
</t>
  </si>
  <si>
    <t xml:space="preserve">DM218D
</t>
  </si>
  <si>
    <t xml:space="preserve">A02-06-222
</t>
  </si>
  <si>
    <t>HCV</t>
  </si>
  <si>
    <t xml:space="preserve">HCV
</t>
  </si>
  <si>
    <t xml:space="preserve">90FK10
</t>
  </si>
  <si>
    <t>IHP-402</t>
  </si>
  <si>
    <t>HES.73M</t>
  </si>
  <si>
    <t xml:space="preserve"> HBsAg</t>
  </si>
  <si>
    <t>HBsAg Test</t>
  </si>
  <si>
    <t xml:space="preserve">MI013AP
</t>
  </si>
  <si>
    <t xml:space="preserve">KIR60100
</t>
  </si>
  <si>
    <t>4,5kg</t>
  </si>
  <si>
    <t xml:space="preserve">CT1807B
</t>
  </si>
  <si>
    <t xml:space="preserve">XLI20500
</t>
  </si>
  <si>
    <t xml:space="preserve">26441
</t>
  </si>
  <si>
    <t xml:space="preserve">38876
</t>
  </si>
  <si>
    <t xml:space="preserve">86553
</t>
  </si>
  <si>
    <t xml:space="preserve">00598
</t>
  </si>
  <si>
    <t xml:space="preserve">00621
</t>
  </si>
  <si>
    <t xml:space="preserve">00374
</t>
  </si>
  <si>
    <t xml:space="preserve">00367
</t>
  </si>
  <si>
    <t xml:space="preserve">00673
</t>
  </si>
  <si>
    <t xml:space="preserve">00360
</t>
  </si>
  <si>
    <t xml:space="preserve">26649
</t>
  </si>
  <si>
    <t>Mã số</t>
  </si>
  <si>
    <t>28:68</t>
  </si>
  <si>
    <t>29:68</t>
  </si>
  <si>
    <t>30:68</t>
  </si>
  <si>
    <t>31:68</t>
  </si>
  <si>
    <t>32:68</t>
  </si>
  <si>
    <t>33:68</t>
  </si>
  <si>
    <t>35:68</t>
  </si>
  <si>
    <t>36:68</t>
  </si>
  <si>
    <t>37:68</t>
  </si>
  <si>
    <t>38:68</t>
  </si>
  <si>
    <t>39:68</t>
  </si>
  <si>
    <t>40:68</t>
  </si>
  <si>
    <t>41:68</t>
  </si>
  <si>
    <t>42:68</t>
  </si>
  <si>
    <t>43:68</t>
  </si>
  <si>
    <t>1203:77</t>
  </si>
  <si>
    <t>1210:77</t>
  </si>
  <si>
    <t>1211:77</t>
  </si>
  <si>
    <t>1212:77</t>
  </si>
  <si>
    <t>1214:77</t>
  </si>
  <si>
    <t>1222:77</t>
  </si>
  <si>
    <t>1226:77</t>
  </si>
  <si>
    <t>1236:77</t>
  </si>
  <si>
    <t>1237:77</t>
  </si>
  <si>
    <t>1238:77</t>
  </si>
  <si>
    <t>1239:77</t>
  </si>
  <si>
    <t>1243:75</t>
  </si>
  <si>
    <t>1245:77</t>
  </si>
  <si>
    <t>1251:65</t>
  </si>
  <si>
    <t>1252:65</t>
  </si>
  <si>
    <t>1253:65</t>
  </si>
  <si>
    <t>1254:65</t>
  </si>
  <si>
    <t>1255:65</t>
  </si>
  <si>
    <t>1272:68</t>
  </si>
  <si>
    <t>1273:68</t>
  </si>
  <si>
    <t>1274:68</t>
  </si>
  <si>
    <t>1275:68</t>
  </si>
  <si>
    <t>1276:68</t>
  </si>
  <si>
    <t>1277:68</t>
  </si>
  <si>
    <t>1278:68</t>
  </si>
  <si>
    <t>1279:68</t>
  </si>
  <si>
    <t>1280:68</t>
  </si>
  <si>
    <t>1281:68</t>
  </si>
  <si>
    <t>1286:80</t>
  </si>
  <si>
    <t>1311:73</t>
  </si>
  <si>
    <t>1440:71</t>
  </si>
  <si>
    <t>1441:71</t>
  </si>
  <si>
    <t>1442:71</t>
  </si>
  <si>
    <t>2580:75</t>
  </si>
  <si>
    <t>2581:75</t>
  </si>
  <si>
    <t>2678:78</t>
  </si>
  <si>
    <t>2719:78</t>
  </si>
  <si>
    <t>2768:79</t>
  </si>
  <si>
    <t>2784:81</t>
  </si>
  <si>
    <t>2785:81</t>
  </si>
  <si>
    <t>2808:80</t>
  </si>
  <si>
    <t>2809:80</t>
  </si>
  <si>
    <t>2812:72</t>
  </si>
  <si>
    <t>2816:81</t>
  </si>
  <si>
    <t>2833:68</t>
  </si>
  <si>
    <t>2834:68</t>
  </si>
  <si>
    <t>2835:68</t>
  </si>
  <si>
    <t>2851:78</t>
  </si>
  <si>
    <t>2868:81</t>
  </si>
  <si>
    <t>2899:69</t>
  </si>
  <si>
    <t>2905:69</t>
  </si>
  <si>
    <t>2922:78</t>
  </si>
  <si>
    <t>2943:78</t>
  </si>
  <si>
    <t>2944:78</t>
  </si>
  <si>
    <t>2953:78</t>
  </si>
  <si>
    <t>3045:78</t>
  </si>
  <si>
    <t>3046:78</t>
  </si>
  <si>
    <t>3050:78</t>
  </si>
  <si>
    <t>3082:78</t>
  </si>
  <si>
    <t>3090:78</t>
  </si>
  <si>
    <t>3144:78</t>
  </si>
  <si>
    <t>3161:80</t>
  </si>
  <si>
    <t>3164:80</t>
  </si>
  <si>
    <t>3171:75</t>
  </si>
  <si>
    <t>3173:78</t>
  </si>
  <si>
    <t>3250:78</t>
  </si>
  <si>
    <t>3346:76</t>
  </si>
  <si>
    <t>3347:76</t>
  </si>
  <si>
    <t>3348:76</t>
  </si>
  <si>
    <t>3349:76</t>
  </si>
  <si>
    <t>3350:76</t>
  </si>
  <si>
    <t>3351:76</t>
  </si>
  <si>
    <t>3352:76</t>
  </si>
  <si>
    <t>3353:76</t>
  </si>
  <si>
    <t>3354:76</t>
  </si>
  <si>
    <t>3355:76</t>
  </si>
  <si>
    <t>3:3</t>
  </si>
  <si>
    <t>4:3</t>
  </si>
  <si>
    <t>6:9</t>
  </si>
  <si>
    <t>426:5</t>
  </si>
  <si>
    <t>427:5</t>
  </si>
  <si>
    <t>428:5</t>
  </si>
  <si>
    <t>429:5</t>
  </si>
  <si>
    <t>430:5</t>
  </si>
  <si>
    <t>431:5</t>
  </si>
  <si>
    <t>432:5</t>
  </si>
  <si>
    <t>433:5</t>
  </si>
  <si>
    <t>434:5</t>
  </si>
  <si>
    <t>435:5</t>
  </si>
  <si>
    <t>436:5</t>
  </si>
  <si>
    <t>437:5</t>
  </si>
  <si>
    <t>438:5</t>
  </si>
  <si>
    <t>439:5</t>
  </si>
  <si>
    <t>440:5</t>
  </si>
  <si>
    <t>441:5</t>
  </si>
  <si>
    <t>442:5</t>
  </si>
  <si>
    <t>443:5</t>
  </si>
  <si>
    <t>444:5</t>
  </si>
  <si>
    <t>445:5</t>
  </si>
  <si>
    <t>446:5</t>
  </si>
  <si>
    <t>447:5</t>
  </si>
  <si>
    <t>448:5</t>
  </si>
  <si>
    <t>449:5</t>
  </si>
  <si>
    <t>450:5</t>
  </si>
  <si>
    <t>451:5</t>
  </si>
  <si>
    <t>452:5</t>
  </si>
  <si>
    <t>453:5</t>
  </si>
  <si>
    <t>454:5</t>
  </si>
  <si>
    <t>455:5</t>
  </si>
  <si>
    <t>456:5</t>
  </si>
  <si>
    <t>457:5</t>
  </si>
  <si>
    <t>458:5</t>
  </si>
  <si>
    <t>459:5</t>
  </si>
  <si>
    <t>460:5</t>
  </si>
  <si>
    <t>461:5</t>
  </si>
  <si>
    <t>462:5</t>
  </si>
  <si>
    <t>463:5</t>
  </si>
  <si>
    <t>464:5</t>
  </si>
  <si>
    <t>465:5</t>
  </si>
  <si>
    <t>466:5</t>
  </si>
  <si>
    <t>467:5</t>
  </si>
  <si>
    <t>1193:8</t>
  </si>
  <si>
    <t>1194:47</t>
  </si>
  <si>
    <t>1196:47</t>
  </si>
  <si>
    <t>1198:47</t>
  </si>
  <si>
    <t>1200:3</t>
  </si>
  <si>
    <t>1206:47</t>
  </si>
  <si>
    <t>1219:47</t>
  </si>
  <si>
    <t>1227:10</t>
  </si>
  <si>
    <t>1229:8</t>
  </si>
  <si>
    <t>1256:47</t>
  </si>
  <si>
    <t>1257:47</t>
  </si>
  <si>
    <t>1258:47</t>
  </si>
  <si>
    <t>1259:47</t>
  </si>
  <si>
    <t>1261:47</t>
  </si>
  <si>
    <t>1262:10</t>
  </si>
  <si>
    <t>1268:47</t>
  </si>
  <si>
    <t>1270:8</t>
  </si>
  <si>
    <t>1282:47</t>
  </si>
  <si>
    <t>1287:47</t>
  </si>
  <si>
    <t>1290:46</t>
  </si>
  <si>
    <t>1291:47</t>
  </si>
  <si>
    <t>1292:47</t>
  </si>
  <si>
    <t>1293:47</t>
  </si>
  <si>
    <t>1296:47</t>
  </si>
  <si>
    <t>1297:47</t>
  </si>
  <si>
    <t>1298:47</t>
  </si>
  <si>
    <t>1302:24</t>
  </si>
  <si>
    <t>1304:47</t>
  </si>
  <si>
    <t>1305:47</t>
  </si>
  <si>
    <t>1306:47</t>
  </si>
  <si>
    <t>1307:47</t>
  </si>
  <si>
    <t>1309:47</t>
  </si>
  <si>
    <t>1310:47</t>
  </si>
  <si>
    <t>1312:8</t>
  </si>
  <si>
    <t>1319:47</t>
  </si>
  <si>
    <t>1320:47</t>
  </si>
  <si>
    <t>1321:47</t>
  </si>
  <si>
    <t>1322:47</t>
  </si>
  <si>
    <t>1323:47</t>
  </si>
  <si>
    <t>2575:3</t>
  </si>
  <si>
    <t>2654:29</t>
  </si>
  <si>
    <t>2657:28</t>
  </si>
  <si>
    <t>2658:36</t>
  </si>
  <si>
    <t>2667:29</t>
  </si>
  <si>
    <t>2668:29</t>
  </si>
  <si>
    <t>2670:29</t>
  </si>
  <si>
    <t>2675:8</t>
  </si>
  <si>
    <t>2680:42</t>
  </si>
  <si>
    <t>2681:42</t>
  </si>
  <si>
    <t>2682:29</t>
  </si>
  <si>
    <t>2717:8</t>
  </si>
  <si>
    <t>2720:8</t>
  </si>
  <si>
    <t>2721:27</t>
  </si>
  <si>
    <t>2723:8</t>
  </si>
  <si>
    <t>2725:8</t>
  </si>
  <si>
    <t>2730:42</t>
  </si>
  <si>
    <t>2731:8</t>
  </si>
  <si>
    <t>2733:8</t>
  </si>
  <si>
    <t>2734:8</t>
  </si>
  <si>
    <t>2735:8</t>
  </si>
  <si>
    <t>2736:27</t>
  </si>
  <si>
    <t>2741:29</t>
  </si>
  <si>
    <t>2754:8</t>
  </si>
  <si>
    <t>2755:2</t>
  </si>
  <si>
    <t>2756:44</t>
  </si>
  <si>
    <t>2763:44</t>
  </si>
  <si>
    <t>2765:42</t>
  </si>
  <si>
    <t>2766:42</t>
  </si>
  <si>
    <t>2769:8</t>
  </si>
  <si>
    <t>2770:44</t>
  </si>
  <si>
    <t>2772:8</t>
  </si>
  <si>
    <t>2773:8</t>
  </si>
  <si>
    <t>2781:8</t>
  </si>
  <si>
    <t>2787:42</t>
  </si>
  <si>
    <t>2788:8</t>
  </si>
  <si>
    <t>2807:24</t>
  </si>
  <si>
    <t>2817:47</t>
  </si>
  <si>
    <t>2819:27</t>
  </si>
  <si>
    <t>2842:8</t>
  </si>
  <si>
    <t>2853:27</t>
  </si>
  <si>
    <t>2862:27</t>
  </si>
  <si>
    <t>2870:42</t>
  </si>
  <si>
    <t>2871:42</t>
  </si>
  <si>
    <t>2872:42</t>
  </si>
  <si>
    <t>2873:42</t>
  </si>
  <si>
    <t>2874:42</t>
  </si>
  <si>
    <t>2875:42</t>
  </si>
  <si>
    <t>2876:42</t>
  </si>
  <si>
    <t>2877:42</t>
  </si>
  <si>
    <t>2881:8</t>
  </si>
  <si>
    <t>2883:47</t>
  </si>
  <si>
    <t>2885:42</t>
  </si>
  <si>
    <t>2891:27</t>
  </si>
  <si>
    <t>2894:29</t>
  </si>
  <si>
    <t>2898:47</t>
  </si>
  <si>
    <t>2900:13</t>
  </si>
  <si>
    <t>2901:47</t>
  </si>
  <si>
    <t>2902:13</t>
  </si>
  <si>
    <t>2906:13</t>
  </si>
  <si>
    <t>2907:1</t>
  </si>
  <si>
    <t>2908:13</t>
  </si>
  <si>
    <t>2911:47</t>
  </si>
  <si>
    <t>2912:15</t>
  </si>
  <si>
    <t>2913:10</t>
  </si>
  <si>
    <t>2914:10</t>
  </si>
  <si>
    <t>2916:10</t>
  </si>
  <si>
    <t>2917:10</t>
  </si>
  <si>
    <t>2923:29</t>
  </si>
  <si>
    <t>2926:8</t>
  </si>
  <si>
    <t>2929:29</t>
  </si>
  <si>
    <t>2934:27</t>
  </si>
  <si>
    <t>2938:47</t>
  </si>
  <si>
    <t>2939:27</t>
  </si>
  <si>
    <t>2941:27</t>
  </si>
  <si>
    <t>2954:42</t>
  </si>
  <si>
    <t>2955:27</t>
  </si>
  <si>
    <t>2958:8</t>
  </si>
  <si>
    <t>2960:42</t>
  </si>
  <si>
    <t>2962:24</t>
  </si>
  <si>
    <t>2966:42</t>
  </si>
  <si>
    <t>2976:8</t>
  </si>
  <si>
    <t>2977:42</t>
  </si>
  <si>
    <t>2979:8</t>
  </si>
  <si>
    <t>2982:8</t>
  </si>
  <si>
    <t>2986:8</t>
  </si>
  <si>
    <t>3000:52</t>
  </si>
  <si>
    <t>3013:8</t>
  </si>
  <si>
    <t>3018:42</t>
  </si>
  <si>
    <t>3020:29</t>
  </si>
  <si>
    <t>3022:2</t>
  </si>
  <si>
    <t>3029:2</t>
  </si>
  <si>
    <t>3034:42</t>
  </si>
  <si>
    <t>3037:42</t>
  </si>
  <si>
    <t>3039:42</t>
  </si>
  <si>
    <t>3040:29</t>
  </si>
  <si>
    <t>3042:42</t>
  </si>
  <si>
    <t>3043:2</t>
  </si>
  <si>
    <t>3047:2</t>
  </si>
  <si>
    <t>3052:8</t>
  </si>
  <si>
    <t>3053:42</t>
  </si>
  <si>
    <t>3058:2</t>
  </si>
  <si>
    <t>3061:8</t>
  </si>
  <si>
    <t>3062:8</t>
  </si>
  <si>
    <t>3065:8</t>
  </si>
  <si>
    <t>3080:8</t>
  </si>
  <si>
    <t>3081:42</t>
  </si>
  <si>
    <t>3084:42</t>
  </si>
  <si>
    <t>3085:42</t>
  </si>
  <si>
    <t>3086:2</t>
  </si>
  <si>
    <t>3094:8</t>
  </si>
  <si>
    <t>3095:8</t>
  </si>
  <si>
    <t>3096:8</t>
  </si>
  <si>
    <t>3097:8</t>
  </si>
  <si>
    <t>3098:8</t>
  </si>
  <si>
    <t>3099:8</t>
  </si>
  <si>
    <t>3101:8</t>
  </si>
  <si>
    <t>3106:25</t>
  </si>
  <si>
    <t>3107:8</t>
  </si>
  <si>
    <t>3114:52</t>
  </si>
  <si>
    <t>3118:29</t>
  </si>
  <si>
    <t>3119:8</t>
  </si>
  <si>
    <t>3121:24</t>
  </si>
  <si>
    <t>3126:53</t>
  </si>
  <si>
    <t>3127:53</t>
  </si>
  <si>
    <t>3128:53</t>
  </si>
  <si>
    <t>3140:8</t>
  </si>
  <si>
    <t>3150:13</t>
  </si>
  <si>
    <t>3152:8</t>
  </si>
  <si>
    <t>3153:29</t>
  </si>
  <si>
    <t>3155:29</t>
  </si>
  <si>
    <t>3156:42</t>
  </si>
  <si>
    <t>3160:8</t>
  </si>
  <si>
    <t>3162:53</t>
  </si>
  <si>
    <t>3163:53</t>
  </si>
  <si>
    <t>3175:29</t>
  </si>
  <si>
    <t>3179:8</t>
  </si>
  <si>
    <t>3182:8</t>
  </si>
  <si>
    <t>3183:8</t>
  </si>
  <si>
    <t>3188:29</t>
  </si>
  <si>
    <t>3189:42</t>
  </si>
  <si>
    <t>3195:29</t>
  </si>
  <si>
    <t>3199:47</t>
  </si>
  <si>
    <t>3200:47</t>
  </si>
  <si>
    <t>3201:30</t>
  </si>
  <si>
    <t>3202:30</t>
  </si>
  <si>
    <t>3203:30</t>
  </si>
  <si>
    <t>3210:47</t>
  </si>
  <si>
    <t>3211:47</t>
  </si>
  <si>
    <t>3212:24</t>
  </si>
  <si>
    <t>3215:53</t>
  </si>
  <si>
    <t>3216:53</t>
  </si>
  <si>
    <t>3218:53</t>
  </si>
  <si>
    <t>3222:41</t>
  </si>
  <si>
    <t>3223:30</t>
  </si>
  <si>
    <t>3224:41</t>
  </si>
  <si>
    <t>3225:18</t>
  </si>
  <si>
    <t>3226:42</t>
  </si>
  <si>
    <t>3231:8</t>
  </si>
  <si>
    <t>3238:24</t>
  </si>
  <si>
    <t>3251:29</t>
  </si>
  <si>
    <t>3253:8</t>
  </si>
  <si>
    <t>3522:27</t>
  </si>
  <si>
    <t>3523:27</t>
  </si>
  <si>
    <t xml:space="preserve">TKHQ số 102042273541
</t>
  </si>
  <si>
    <t xml:space="preserve">12 túi/ thùng
</t>
  </si>
  <si>
    <t xml:space="preserve">TKHQ số 102631869100
</t>
  </si>
  <si>
    <t xml:space="preserve">12 túi/ thùng
n
</t>
  </si>
  <si>
    <t>066.16/GCN</t>
  </si>
  <si>
    <t>2 Can/Thùng</t>
  </si>
  <si>
    <t xml:space="preserve">Hộp/5 x 3 ml
</t>
  </si>
  <si>
    <t xml:space="preserve">Hộp/10 x 3 ml
</t>
  </si>
  <si>
    <t xml:space="preserve">15655NK/BYT-TB-CT
</t>
  </si>
  <si>
    <t xml:space="preserve">Hộp/ 2 x 3 x 4.5 ml
</t>
  </si>
  <si>
    <t xml:space="preserve">16167NK/BYT-TB-CT
</t>
  </si>
  <si>
    <t xml:space="preserve">Hộp/30 x 1.8 ml
</t>
  </si>
  <si>
    <t xml:space="preserve">15767NK/BYT-TB-CT
</t>
  </si>
  <si>
    <t xml:space="preserve">Hộp/6 x 3 ml
</t>
  </si>
  <si>
    <t xml:space="preserve">16085NK/BYT-TB-CT
</t>
  </si>
  <si>
    <t xml:space="preserve">Hộp/12 x 12 ml
</t>
  </si>
  <si>
    <t xml:space="preserve">Hộp/3 x 1 ml
</t>
  </si>
  <si>
    <t xml:space="preserve">150 tests
</t>
  </si>
  <si>
    <t xml:space="preserve">500 tests
</t>
  </si>
  <si>
    <t xml:space="preserve">12490NK/BYT-TB-CT
</t>
  </si>
  <si>
    <t xml:space="preserve">2 x 2 x 1ml
</t>
  </si>
  <si>
    <t xml:space="preserve">350 tests
</t>
  </si>
  <si>
    <t xml:space="preserve">100 test
</t>
  </si>
  <si>
    <t xml:space="preserve">3x1 ml
</t>
  </si>
  <si>
    <t xml:space="preserve">5x1 ml
</t>
  </si>
  <si>
    <t xml:space="preserve">200 tests
</t>
  </si>
  <si>
    <t xml:space="preserve">5000 cups
</t>
  </si>
  <si>
    <t xml:space="preserve">15715NK/BYT-TB-CT
</t>
  </si>
  <si>
    <t xml:space="preserve">250 tests
</t>
  </si>
  <si>
    <t xml:space="preserve">300 tests
</t>
  </si>
  <si>
    <t xml:space="preserve">200001446/PCBA-HCM
</t>
  </si>
  <si>
    <t xml:space="preserve">24 pieces (3 sets)
</t>
  </si>
  <si>
    <t>TKHQ_102270044110</t>
  </si>
  <si>
    <t xml:space="preserve">200001914/PCBA-HCM
</t>
  </si>
  <si>
    <t xml:space="preserve">200001562/PCBA-HCM
</t>
  </si>
  <si>
    <t xml:space="preserve">12x59ml
</t>
  </si>
  <si>
    <t xml:space="preserve">800 tests
</t>
  </si>
  <si>
    <t>TKHQ_103209414710</t>
  </si>
  <si>
    <t xml:space="preserve">5x100 ml
</t>
  </si>
  <si>
    <t xml:space="preserve">5 x 600 mL
</t>
  </si>
  <si>
    <t xml:space="preserve">200001579/PCBA-HCM
</t>
  </si>
  <si>
    <t xml:space="preserve">5 x 300 ml
</t>
  </si>
  <si>
    <t xml:space="preserve">50 ml
</t>
  </si>
  <si>
    <t xml:space="preserve">13878NK/BYT-TB-CT
</t>
  </si>
  <si>
    <t xml:space="preserve">2 x 4 ml
</t>
  </si>
  <si>
    <t xml:space="preserve">5 x 4 ml
</t>
  </si>
  <si>
    <t xml:space="preserve">4 x 3 ml
</t>
  </si>
  <si>
    <t xml:space="preserve">4 x 3mL
</t>
  </si>
  <si>
    <t xml:space="preserve">A-F:1x5ml, Dil:1x10ml
</t>
  </si>
  <si>
    <t xml:space="preserve">5 x 1 ml
</t>
  </si>
  <si>
    <t xml:space="preserve">12 x 68 ml
</t>
  </si>
  <si>
    <t xml:space="preserve">200001572/PCBA-HCM
</t>
  </si>
  <si>
    <t xml:space="preserve">01120NK/BYT-TB-CT
</t>
  </si>
  <si>
    <t xml:space="preserve">500 test
</t>
  </si>
  <si>
    <t xml:space="preserve">04839NK/BYT-TB-CT
</t>
  </si>
  <si>
    <t xml:space="preserve">TKHQ số: 103729598010
</t>
  </si>
  <si>
    <t xml:space="preserve">Chai/500g
</t>
  </si>
  <si>
    <t xml:space="preserve">200001506/PCBA-HCM
</t>
  </si>
  <si>
    <t xml:space="preserve">15 test/hộp
</t>
  </si>
  <si>
    <t xml:space="preserve">Lọ/100 ml
</t>
  </si>
  <si>
    <t xml:space="preserve">25test/hộp
</t>
  </si>
  <si>
    <t xml:space="preserve">TKHQ số 102692982010
</t>
  </si>
  <si>
    <t xml:space="preserve">4.4 Lít/ can
</t>
  </si>
  <si>
    <t>TKHQ số 103380807460</t>
  </si>
  <si>
    <t>TKHQ số 103132385530</t>
  </si>
  <si>
    <t>TKHQ số 103186503821</t>
  </si>
  <si>
    <t>TKHQ số 103186510711</t>
  </si>
  <si>
    <t xml:space="preserve">Chai 500 ml
</t>
  </si>
  <si>
    <t>GPLH số VNDP-HC-426-06-14</t>
  </si>
  <si>
    <t xml:space="preserve">10 chai/thùng
</t>
  </si>
  <si>
    <t xml:space="preserve">TKHQ số: 102952365130
</t>
  </si>
  <si>
    <t xml:space="preserve">Can/ 5 lít
</t>
  </si>
  <si>
    <t>GPNK Số 11078NK/BYT-TB-CT ngày 05/10/2018</t>
  </si>
  <si>
    <t xml:space="preserve">Lọ/ 10 ml
</t>
  </si>
  <si>
    <t>TKHQ: 102497047701</t>
  </si>
  <si>
    <t>Túi/ 100 miếng</t>
  </si>
  <si>
    <t xml:space="preserve">Lọ/10 ml
</t>
  </si>
  <si>
    <t xml:space="preserve">PTN số: 180001281/PCBA-HCM
</t>
  </si>
  <si>
    <t xml:space="preserve">Chai nhỏ giọt 250 ml
</t>
  </si>
  <si>
    <t xml:space="preserve">4 x 0.5 ml
</t>
  </si>
  <si>
    <t xml:space="preserve">6 x 1ml
</t>
  </si>
  <si>
    <t xml:space="preserve">12 x 5ml
</t>
  </si>
  <si>
    <t xml:space="preserve">12 x 5 ml
</t>
  </si>
  <si>
    <t xml:space="preserve">3 x 1 ml
</t>
  </si>
  <si>
    <t xml:space="preserve">3 x 2 ml
</t>
  </si>
  <si>
    <t xml:space="preserve">102314609940
</t>
  </si>
  <si>
    <t xml:space="preserve">10 test/hộp
</t>
  </si>
  <si>
    <t xml:space="preserve">Phiếu tiếp nhận loại A số 170001874/PCBA-HN ngày 13/10/2017
</t>
  </si>
  <si>
    <t xml:space="preserve">Lọ/100 que
</t>
  </si>
  <si>
    <t xml:space="preserve">200001507/PCBA-HCM
</t>
  </si>
  <si>
    <t xml:space="preserve">100test/hộp
</t>
  </si>
  <si>
    <t xml:space="preserve">20 test/hộp
</t>
  </si>
  <si>
    <t xml:space="preserve">20test/hộp
</t>
  </si>
  <si>
    <t xml:space="preserve">30test/hộp
</t>
  </si>
  <si>
    <t xml:space="preserve">SPCĐ-TTB-597-17
</t>
  </si>
  <si>
    <t xml:space="preserve">40 test/hộp
</t>
  </si>
  <si>
    <t xml:space="preserve">25 test/hộp
</t>
  </si>
  <si>
    <t xml:space="preserve">5280/BYT-TB-CT
</t>
  </si>
  <si>
    <t>Hộp 100 test (Card/ 2 test)</t>
  </si>
  <si>
    <t xml:space="preserve">TKHQ số: 103729609210
</t>
  </si>
  <si>
    <t xml:space="preserve">200test/hộp
</t>
  </si>
  <si>
    <t xml:space="preserve">500 test/hộp
</t>
  </si>
  <si>
    <t xml:space="preserve">170001336/PCBA-HCM
</t>
  </si>
  <si>
    <t xml:space="preserve">5 lít/thùng
</t>
  </si>
  <si>
    <t>20 lít/thùng</t>
  </si>
  <si>
    <t xml:space="preserve">3x4.5ml/hộp
</t>
  </si>
  <si>
    <t xml:space="preserve">TKHQ số 102880929910
</t>
  </si>
  <si>
    <t xml:space="preserve">5 Lít/ can
</t>
  </si>
  <si>
    <t>4964/BYT-TB-CT</t>
  </si>
  <si>
    <t>5656/BYT-TB-CT</t>
  </si>
  <si>
    <t xml:space="preserve"> VNDP-HC-100-05-17 
</t>
  </si>
  <si>
    <t xml:space="preserve">Can 5 lít
</t>
  </si>
  <si>
    <t>Số ĐKLH: VNDP-HC-119-12-12</t>
  </si>
  <si>
    <t xml:space="preserve"> 180000344/PCBA-HN 
</t>
  </si>
  <si>
    <t xml:space="preserve">Lọ 5 que
</t>
  </si>
  <si>
    <t xml:space="preserve"> VNDP-HC-918-03-16 
</t>
  </si>
  <si>
    <t xml:space="preserve">Chai/ 500 ml
</t>
  </si>
  <si>
    <t>02/TCCS</t>
  </si>
  <si>
    <t>Chai 1.000ml, 500ml</t>
  </si>
  <si>
    <t>180002046/PCBA-HCM ngày 22/10/2018</t>
  </si>
  <si>
    <t>Hộp/ 10 lọ</t>
  </si>
  <si>
    <t>180001895/PCBA-HCM ngày 28/09/2018</t>
  </si>
  <si>
    <t>Hộp/ 20 tube</t>
  </si>
  <si>
    <t xml:space="preserve"> VNDP-HC-218-12-17 
</t>
  </si>
  <si>
    <t xml:space="preserve">TKHQ số: 102419440765
</t>
  </si>
  <si>
    <t xml:space="preserve">Chai/1L
</t>
  </si>
  <si>
    <t>TCCS 20-2012/HHVN</t>
  </si>
  <si>
    <t>Chai 500ml, 1.000ml, Can 10L</t>
  </si>
  <si>
    <t xml:space="preserve">TKHQ số: 102419572403
</t>
  </si>
  <si>
    <t xml:space="preserve">Chai/1kg
</t>
  </si>
  <si>
    <t/>
  </si>
  <si>
    <t xml:space="preserve">TKHQ số: 102419617054
</t>
  </si>
  <si>
    <t>180001893/PCBA-HCM ngày 28/09/2018</t>
  </si>
  <si>
    <t>Chai/ 100ml</t>
  </si>
  <si>
    <t xml:space="preserve">Chai/2.5L
</t>
  </si>
  <si>
    <t xml:space="preserve"> 180000053/PCBA-HN 
</t>
  </si>
  <si>
    <t xml:space="preserve">5 x 50 đĩa/ hộp
</t>
  </si>
  <si>
    <t>190000032/PCBSX-HCM</t>
  </si>
  <si>
    <t>20 Tube/Hộp</t>
  </si>
  <si>
    <t>TKHQ số 103201037700</t>
  </si>
  <si>
    <t xml:space="preserve">Hộp 500 gms
</t>
  </si>
  <si>
    <t xml:space="preserve"> 500 Gram / Hộp 
</t>
  </si>
  <si>
    <t>180002049/PCBA-HCM ngày 22/10/2018</t>
  </si>
  <si>
    <t>Bộ/ 20 mẫu</t>
  </si>
  <si>
    <t>180002050/PCBA-HCM ngày 22/10/2018</t>
  </si>
  <si>
    <t>Bộ/ 10 test</t>
  </si>
  <si>
    <t>TKHQ số 103173511710 ngày 29/02/2020</t>
  </si>
  <si>
    <t>Hộp / 10 Kit</t>
  </si>
  <si>
    <t xml:space="preserve">Hộp/50 test
</t>
  </si>
  <si>
    <t xml:space="preserve">Chai/250g
</t>
  </si>
  <si>
    <t xml:space="preserve">170000350/PCBA-HCM
</t>
  </si>
  <si>
    <t>2*90ml/hộp</t>
  </si>
  <si>
    <t xml:space="preserve"> (2*90ml/hộp)</t>
  </si>
  <si>
    <t>Bịch/ 20 tube</t>
  </si>
  <si>
    <t xml:space="preserve">SPCĐ-TTB-713-19
</t>
  </si>
  <si>
    <t xml:space="preserve">50 test/hộp
</t>
  </si>
  <si>
    <t xml:space="preserve">Phiếu tiếp nhận loại A số 170001865/PCBA-HN ngày 13/10/2017
</t>
  </si>
  <si>
    <t xml:space="preserve">Hộp/100 que
</t>
  </si>
  <si>
    <t>102986065120</t>
  </si>
  <si>
    <t>10kg/thùng</t>
  </si>
  <si>
    <t>khong có</t>
  </si>
  <si>
    <t>(cuộn 50m)</t>
  </si>
  <si>
    <t xml:space="preserve">200000532/PCBA-HCM
</t>
  </si>
  <si>
    <t xml:space="preserve">Can 5 lit
</t>
  </si>
  <si>
    <t xml:space="preserve">200000572/PCBA-HCM
</t>
  </si>
  <si>
    <t xml:space="preserve">Hộp/5 x 1.8 ml
</t>
  </si>
  <si>
    <t xml:space="preserve">200000569/PCBA-HCM
</t>
  </si>
  <si>
    <t xml:space="preserve">Hộp/3 x 2 ml
</t>
  </si>
  <si>
    <t xml:space="preserve">200000566/PCBA-HCM
</t>
  </si>
  <si>
    <t xml:space="preserve">Hộp/6 x 5 ml
</t>
  </si>
  <si>
    <t xml:space="preserve">Chai/100g
</t>
  </si>
  <si>
    <t>160.17/GCN</t>
  </si>
  <si>
    <t>Lọ 50ml</t>
  </si>
  <si>
    <t>Can/30
 lít</t>
  </si>
  <si>
    <t xml:space="preserve">0316480205
</t>
  </si>
  <si>
    <t>550ml/ Chai</t>
  </si>
  <si>
    <t>180002047/PCBA-HCM ngày 22/10/2018</t>
  </si>
  <si>
    <t>Lọ/ 20 đĩa</t>
  </si>
  <si>
    <t>180001891/PCBA-HCM ngày 28/09/2018</t>
  </si>
  <si>
    <t>Lọ/ 50 đĩa</t>
  </si>
  <si>
    <t xml:space="preserve">50test/hộp
</t>
  </si>
  <si>
    <t>180002048/PCBA-HCM ngày 22/10/2018</t>
  </si>
  <si>
    <t>Lọ/ 3ml</t>
  </si>
  <si>
    <t xml:space="preserve"> VNDP-HC-219-12-17 
</t>
  </si>
  <si>
    <t>VNDP-HC-926-04-16</t>
  </si>
  <si>
    <t xml:space="preserve">chai 500ml </t>
  </si>
  <si>
    <t>VNDP-HC-927-04-16</t>
  </si>
  <si>
    <t>Chai 100ml</t>
  </si>
  <si>
    <t>VNDP-HC-772-12-20</t>
  </si>
  <si>
    <t>chai 500ml</t>
  </si>
  <si>
    <t>VNDP-HC-051-05-11</t>
  </si>
  <si>
    <t>Thùng/ 12 Chai/ Chai 500ml</t>
  </si>
  <si>
    <t>VNDP-HC-220-03-15</t>
  </si>
  <si>
    <t xml:space="preserve">10 chai/ thùng
</t>
  </si>
  <si>
    <t xml:space="preserve">20 chai/ thùng
</t>
  </si>
  <si>
    <t>8925NK/BYT-TB-CT</t>
  </si>
  <si>
    <t>Chai 14 gram</t>
  </si>
  <si>
    <t xml:space="preserve">TKHQ số: 102419628254
</t>
  </si>
  <si>
    <t>Chai1 lít</t>
  </si>
  <si>
    <t xml:space="preserve">TKHQ số: 103390736520
</t>
  </si>
  <si>
    <t>Chai/1lít</t>
  </si>
  <si>
    <t>9275NK/BYT-TB-CT</t>
  </si>
  <si>
    <t>Hộp(15g bột + 8g nước)</t>
  </si>
  <si>
    <t>180000264/PCBA-HCM</t>
  </si>
  <si>
    <t>Thùng 100 cuộn</t>
  </si>
  <si>
    <t xml:space="preserve">TKHQ số: 103439360140
</t>
  </si>
  <si>
    <t>180001896/PCBA-HCM ngày 28/09/2018</t>
  </si>
  <si>
    <t xml:space="preserve">SPCĐ-TTB-594-17
</t>
  </si>
  <si>
    <t>180001889/PCBA-HCM ngày 28/09/2018</t>
  </si>
  <si>
    <t>Hộp/ 10 đĩa</t>
  </si>
  <si>
    <t>Lọ/ 2ml</t>
  </si>
  <si>
    <t>Certificate No. 14300-9-2020</t>
  </si>
  <si>
    <t>Hộp/ 6x118ml</t>
  </si>
  <si>
    <t>Lọ/3ml</t>
  </si>
  <si>
    <t>180002054/PCBA-HCM ngày 22/10/2018</t>
  </si>
  <si>
    <t>Hộp/ 50 que</t>
  </si>
  <si>
    <t xml:space="preserve">500g/Hộp
</t>
  </si>
  <si>
    <t>190000649/PCBA-HCM</t>
  </si>
  <si>
    <t>10ml/Lọ</t>
  </si>
  <si>
    <t xml:space="preserve">180001889/PCBA-HCM ngày 28/09/2018
</t>
  </si>
  <si>
    <t xml:space="preserve">Hộp 10 đĩa
</t>
  </si>
  <si>
    <t xml:space="preserve">2x10Đĩa/Hộp
</t>
  </si>
  <si>
    <t>180001889/PCBA-HCM</t>
  </si>
  <si>
    <t>2x10Đĩa/Hộp</t>
  </si>
  <si>
    <t>TCCS: 09-2012/HHVN</t>
  </si>
  <si>
    <t>Chai 500mL</t>
  </si>
  <si>
    <t>10Đĩa/Hộp</t>
  </si>
  <si>
    <t>TKHQ: 103125127340</t>
  </si>
  <si>
    <t>Chai 100g</t>
  </si>
  <si>
    <t>180002051/PCBA-HCM ngày 22/10/2018</t>
  </si>
  <si>
    <t>180002053/PCBA-HCM ngày 22/10/2018</t>
  </si>
  <si>
    <t>Bộ/ 20 test</t>
  </si>
  <si>
    <t>50 test/Hộp</t>
  </si>
  <si>
    <t>TC: 01/THT</t>
  </si>
  <si>
    <t>Can 30 lít</t>
  </si>
  <si>
    <t xml:space="preserve">1TKHQ số: 02419628254
</t>
  </si>
  <si>
    <t>Hộp/ 4x473ml</t>
  </si>
  <si>
    <t xml:space="preserve">190000816/PCBA-HCM
</t>
  </si>
  <si>
    <t>170002623/PCBA-HCM</t>
  </si>
  <si>
    <t>Thùng 500 cái</t>
  </si>
  <si>
    <t>VNDP-HC-053-01-17</t>
  </si>
  <si>
    <t xml:space="preserve">TKHQ số: 102434730200
</t>
  </si>
  <si>
    <t xml:space="preserve"> 180000364/PCBA-HN 
</t>
  </si>
  <si>
    <t xml:space="preserve">Hộp 10 lọ
</t>
  </si>
  <si>
    <t xml:space="preserve">GPNK số: 11600NK/BYT-TB-CT 
</t>
  </si>
  <si>
    <t xml:space="preserve">Hộp/ 50 que
</t>
  </si>
  <si>
    <t xml:space="preserve">Phiếu tiếp nhận loại A số 170001866/PCBA-HN ngày 13/10/2017
</t>
  </si>
  <si>
    <t>190000616/PCBA-HCM</t>
  </si>
  <si>
    <t>Thùng 10kg</t>
  </si>
  <si>
    <t xml:space="preserve"> 170002332/PCBA-HN 
</t>
  </si>
  <si>
    <t xml:space="preserve">Hộp 500g
</t>
  </si>
  <si>
    <t xml:space="preserve">102441895030
</t>
  </si>
  <si>
    <t xml:space="preserve">25 test/ hộp
</t>
  </si>
  <si>
    <t xml:space="preserve">SPCĐ-TTB-512-17
</t>
  </si>
  <si>
    <t>SPCĐ-TTB-800-20</t>
  </si>
  <si>
    <t>1866/QĐ-BYT</t>
  </si>
  <si>
    <t xml:space="preserve">Chai/100ml
</t>
  </si>
  <si>
    <t>VD-20972-14</t>
  </si>
  <si>
    <t>Can 4,5kg</t>
  </si>
  <si>
    <t xml:space="preserve">Gói/1850 bi
</t>
  </si>
  <si>
    <t xml:space="preserve">Thùng/150 x 4 cuvettes
</t>
  </si>
  <si>
    <t xml:space="preserve">Hộp/100 cái
</t>
  </si>
  <si>
    <t xml:space="preserve">Hộp/6 x 2 ml
</t>
  </si>
  <si>
    <t xml:space="preserve">Hộp/12 x 2 x 1 ml
</t>
  </si>
  <si>
    <t xml:space="preserve">Hộp/24 x 15 ml
</t>
  </si>
  <si>
    <t xml:space="preserve">Hộp/12 x 4 ml
</t>
  </si>
  <si>
    <t xml:space="preserve">Cuộn/25m
</t>
  </si>
  <si>
    <t xml:space="preserve">Số: 8135NK/BYT-TB-CT
</t>
  </si>
  <si>
    <t xml:space="preserve">Hộp 250 test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</si>
</sst>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5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3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41" fontId="6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hidden="1"/>
    </xf>
    <xf numFmtId="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tabSelected="1" zoomScale="115" zoomScaleNormal="115" workbookViewId="0">
      <pane xSplit="18" ySplit="6" topLeftCell="T343" activePane="bottomRight" state="frozen"/>
      <selection pane="topRight" activeCell="S1" sqref="S1"/>
      <selection pane="bottomLeft" activeCell="A6" sqref="A6"/>
      <selection pane="bottomRight" activeCell="P349" sqref="P349"/>
    </sheetView>
  </sheetViews>
  <sheetFormatPr defaultColWidth="9.140625" defaultRowHeight="15" x14ac:dyDescent="0.25"/>
  <cols>
    <col min="1" max="1" width="4.85546875" style="3" customWidth="1"/>
    <col min="2" max="2" width="9.5703125" style="3" customWidth="1"/>
    <col min="3" max="3" width="6.85546875" style="3" customWidth="1"/>
    <col min="4" max="4" width="6.140625" style="3" customWidth="1"/>
    <col min="5" max="5" width="22.7109375" style="3" hidden="1" customWidth="1"/>
    <col min="6" max="6" width="16.28515625" style="1" customWidth="1"/>
    <col min="7" max="7" width="14.42578125" style="1" customWidth="1"/>
    <col min="8" max="8" width="7.140625" style="1" customWidth="1"/>
    <col min="9" max="9" width="10.7109375" style="1" customWidth="1"/>
    <col min="10" max="10" width="8" style="1" customWidth="1"/>
    <col min="11" max="11" width="11" style="1" customWidth="1"/>
    <col min="12" max="12" width="14.28515625" style="1" hidden="1" customWidth="1"/>
    <col min="13" max="13" width="12.5703125" style="1" customWidth="1"/>
    <col min="14" max="14" width="9.28515625" style="1" customWidth="1"/>
    <col min="15" max="15" width="12.5703125" style="4" customWidth="1"/>
    <col min="16" max="16" width="9.7109375" style="1" customWidth="1"/>
    <col min="17" max="17" width="8.140625" style="1" customWidth="1"/>
    <col min="18" max="18" width="13.5703125" style="1" customWidth="1"/>
    <col min="19" max="19" width="3.85546875" style="1" customWidth="1"/>
    <col min="20" max="40" width="10.7109375" style="1" customWidth="1"/>
    <col min="41" max="16384" width="9.140625" style="1"/>
  </cols>
  <sheetData>
    <row r="1" spans="1:40" x14ac:dyDescent="0.25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40" x14ac:dyDescent="0.25">
      <c r="A2" s="22" t="s">
        <v>228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40" x14ac:dyDescent="0.25">
      <c r="A3" s="22" t="s">
        <v>205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40" x14ac:dyDescent="0.25">
      <c r="A4" s="23" t="s">
        <v>227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4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5"/>
    </row>
    <row r="6" spans="1:40" s="2" customFormat="1" ht="36" x14ac:dyDescent="0.25">
      <c r="A6" s="6" t="s">
        <v>0</v>
      </c>
      <c r="B6" s="6" t="s">
        <v>1140</v>
      </c>
      <c r="C6" s="6" t="s">
        <v>41</v>
      </c>
      <c r="D6" s="6" t="s">
        <v>128</v>
      </c>
      <c r="E6" s="6" t="s">
        <v>229</v>
      </c>
      <c r="F6" s="6" t="s">
        <v>99</v>
      </c>
      <c r="G6" s="6" t="s">
        <v>130</v>
      </c>
      <c r="H6" s="6" t="s">
        <v>1</v>
      </c>
      <c r="I6" s="6" t="s">
        <v>117</v>
      </c>
      <c r="J6" s="6" t="s">
        <v>2</v>
      </c>
      <c r="K6" s="6" t="s">
        <v>129</v>
      </c>
      <c r="L6" s="6" t="s">
        <v>903</v>
      </c>
      <c r="M6" s="6" t="s">
        <v>143</v>
      </c>
      <c r="N6" s="6" t="s">
        <v>3</v>
      </c>
      <c r="O6" s="6" t="s">
        <v>116</v>
      </c>
      <c r="P6" s="6" t="s">
        <v>98</v>
      </c>
      <c r="Q6" s="6" t="s">
        <v>4</v>
      </c>
      <c r="R6" s="6" t="s">
        <v>5</v>
      </c>
      <c r="S6" s="6" t="s">
        <v>7</v>
      </c>
      <c r="T6" s="6" t="s">
        <v>206</v>
      </c>
      <c r="U6" s="6" t="s">
        <v>207</v>
      </c>
      <c r="V6" s="6" t="s">
        <v>208</v>
      </c>
      <c r="W6" s="6" t="s">
        <v>209</v>
      </c>
      <c r="X6" s="6" t="s">
        <v>210</v>
      </c>
      <c r="Y6" s="6" t="s">
        <v>211</v>
      </c>
      <c r="Z6" s="6" t="s">
        <v>212</v>
      </c>
      <c r="AA6" s="6" t="s">
        <v>213</v>
      </c>
      <c r="AB6" s="6" t="s">
        <v>214</v>
      </c>
      <c r="AC6" s="6" t="s">
        <v>215</v>
      </c>
      <c r="AD6" s="6" t="s">
        <v>216</v>
      </c>
      <c r="AE6" s="6" t="s">
        <v>217</v>
      </c>
      <c r="AF6" s="6" t="s">
        <v>218</v>
      </c>
      <c r="AG6" s="6" t="s">
        <v>219</v>
      </c>
      <c r="AH6" s="6" t="s">
        <v>220</v>
      </c>
      <c r="AI6" s="6" t="s">
        <v>221</v>
      </c>
      <c r="AJ6" s="6" t="s">
        <v>222</v>
      </c>
      <c r="AK6" s="6" t="s">
        <v>223</v>
      </c>
      <c r="AL6" s="6" t="s">
        <v>224</v>
      </c>
      <c r="AM6" s="6" t="s">
        <v>225</v>
      </c>
      <c r="AN6" s="6" t="s">
        <v>226</v>
      </c>
    </row>
    <row r="7" spans="1:40" ht="48" x14ac:dyDescent="0.25">
      <c r="A7" s="7">
        <v>1</v>
      </c>
      <c r="B7" s="19" t="s">
        <v>1232</v>
      </c>
      <c r="C7" s="7">
        <v>3</v>
      </c>
      <c r="D7" s="8">
        <v>1</v>
      </c>
      <c r="E7" s="8"/>
      <c r="F7" s="8" t="s">
        <v>234</v>
      </c>
      <c r="G7" s="8" t="s">
        <v>235</v>
      </c>
      <c r="H7" s="8" t="s">
        <v>728</v>
      </c>
      <c r="I7" s="8" t="s">
        <v>752</v>
      </c>
      <c r="J7" s="8" t="s">
        <v>29</v>
      </c>
      <c r="K7" s="8" t="s">
        <v>753</v>
      </c>
      <c r="L7" s="8" t="s">
        <v>904</v>
      </c>
      <c r="M7" s="8" t="s">
        <v>1480</v>
      </c>
      <c r="N7" s="8" t="s">
        <v>1481</v>
      </c>
      <c r="O7" s="8" t="s">
        <v>882</v>
      </c>
      <c r="P7" s="9">
        <v>168000</v>
      </c>
      <c r="Q7" s="20">
        <v>3750</v>
      </c>
      <c r="R7" s="10">
        <f>Q7*P7</f>
        <v>630000000</v>
      </c>
      <c r="S7" s="10">
        <v>3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3750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</row>
    <row r="8" spans="1:40" ht="60" x14ac:dyDescent="0.25">
      <c r="A8" s="7">
        <v>2</v>
      </c>
      <c r="B8" s="19" t="s">
        <v>1233</v>
      </c>
      <c r="C8" s="7">
        <v>4</v>
      </c>
      <c r="D8" s="8">
        <v>1</v>
      </c>
      <c r="E8" s="8"/>
      <c r="F8" s="8" t="s">
        <v>236</v>
      </c>
      <c r="G8" s="8" t="s">
        <v>237</v>
      </c>
      <c r="H8" s="8" t="s">
        <v>729</v>
      </c>
      <c r="I8" s="8" t="s">
        <v>752</v>
      </c>
      <c r="J8" s="8" t="s">
        <v>29</v>
      </c>
      <c r="K8" s="8" t="s">
        <v>754</v>
      </c>
      <c r="L8" s="8" t="s">
        <v>905</v>
      </c>
      <c r="M8" s="8" t="s">
        <v>1482</v>
      </c>
      <c r="N8" s="8" t="s">
        <v>1483</v>
      </c>
      <c r="O8" s="8" t="s">
        <v>882</v>
      </c>
      <c r="P8" s="9">
        <v>168000</v>
      </c>
      <c r="Q8" s="20">
        <v>57500</v>
      </c>
      <c r="R8" s="10">
        <f t="shared" ref="R8:R71" si="0">Q8*P8</f>
        <v>9660000000</v>
      </c>
      <c r="S8" s="10">
        <v>3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9000</v>
      </c>
      <c r="AA8" s="16">
        <v>20000</v>
      </c>
      <c r="AB8" s="16">
        <v>20000</v>
      </c>
      <c r="AC8" s="16">
        <v>0</v>
      </c>
      <c r="AD8" s="16">
        <v>7500</v>
      </c>
      <c r="AE8" s="16">
        <v>0</v>
      </c>
      <c r="AF8" s="16">
        <v>0</v>
      </c>
      <c r="AG8" s="16">
        <v>0</v>
      </c>
      <c r="AH8" s="16">
        <v>1000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</row>
    <row r="9" spans="1:40" ht="36" x14ac:dyDescent="0.25">
      <c r="A9" s="7">
        <v>3</v>
      </c>
      <c r="B9" s="19" t="s">
        <v>1234</v>
      </c>
      <c r="C9" s="7">
        <v>6</v>
      </c>
      <c r="D9" s="8">
        <v>1</v>
      </c>
      <c r="E9" s="8"/>
      <c r="F9" s="8" t="s">
        <v>238</v>
      </c>
      <c r="G9" s="8" t="s">
        <v>238</v>
      </c>
      <c r="H9" s="8" t="s">
        <v>730</v>
      </c>
      <c r="I9" s="8" t="s">
        <v>755</v>
      </c>
      <c r="J9" s="8" t="s">
        <v>756</v>
      </c>
      <c r="K9" s="8" t="s">
        <v>755</v>
      </c>
      <c r="L9" s="8">
        <v>6001069201</v>
      </c>
      <c r="M9" s="8" t="s">
        <v>1484</v>
      </c>
      <c r="N9" s="8" t="s">
        <v>1485</v>
      </c>
      <c r="O9" s="8" t="s">
        <v>198</v>
      </c>
      <c r="P9" s="9">
        <v>1600000</v>
      </c>
      <c r="Q9" s="20">
        <v>1126</v>
      </c>
      <c r="R9" s="10">
        <f t="shared" si="0"/>
        <v>1801600000</v>
      </c>
      <c r="S9" s="10">
        <v>9</v>
      </c>
      <c r="T9" s="16">
        <v>1126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</row>
    <row r="10" spans="1:40" ht="48" x14ac:dyDescent="0.25">
      <c r="A10" s="7">
        <v>4</v>
      </c>
      <c r="B10" s="19" t="s">
        <v>1141</v>
      </c>
      <c r="C10" s="7">
        <v>28</v>
      </c>
      <c r="D10" s="8">
        <v>1</v>
      </c>
      <c r="E10" s="8"/>
      <c r="F10" s="8" t="s">
        <v>239</v>
      </c>
      <c r="G10" s="8" t="s">
        <v>240</v>
      </c>
      <c r="H10" s="8" t="s">
        <v>84</v>
      </c>
      <c r="I10" s="8" t="s">
        <v>757</v>
      </c>
      <c r="J10" s="8" t="s">
        <v>28</v>
      </c>
      <c r="K10" s="8" t="s">
        <v>758</v>
      </c>
      <c r="L10" s="8" t="s">
        <v>906</v>
      </c>
      <c r="M10" s="8" t="s">
        <v>191</v>
      </c>
      <c r="N10" s="8" t="s">
        <v>1486</v>
      </c>
      <c r="O10" s="8" t="s">
        <v>883</v>
      </c>
      <c r="P10" s="9">
        <v>161000</v>
      </c>
      <c r="Q10" s="20">
        <v>646</v>
      </c>
      <c r="R10" s="10">
        <f t="shared" si="0"/>
        <v>104006000</v>
      </c>
      <c r="S10" s="10">
        <v>68</v>
      </c>
      <c r="T10" s="16">
        <v>270</v>
      </c>
      <c r="U10" s="16">
        <v>180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188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8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</row>
    <row r="11" spans="1:40" ht="48" x14ac:dyDescent="0.25">
      <c r="A11" s="7">
        <v>5</v>
      </c>
      <c r="B11" s="19" t="s">
        <v>1142</v>
      </c>
      <c r="C11" s="7">
        <v>29</v>
      </c>
      <c r="D11" s="8">
        <v>1</v>
      </c>
      <c r="E11" s="8"/>
      <c r="F11" s="8" t="s">
        <v>241</v>
      </c>
      <c r="G11" s="8" t="s">
        <v>242</v>
      </c>
      <c r="H11" s="8" t="s">
        <v>84</v>
      </c>
      <c r="I11" s="8" t="s">
        <v>757</v>
      </c>
      <c r="J11" s="8" t="s">
        <v>28</v>
      </c>
      <c r="K11" s="8" t="s">
        <v>758</v>
      </c>
      <c r="L11" s="8" t="s">
        <v>907</v>
      </c>
      <c r="M11" s="8" t="s">
        <v>191</v>
      </c>
      <c r="N11" s="8" t="s">
        <v>1486</v>
      </c>
      <c r="O11" s="8" t="s">
        <v>883</v>
      </c>
      <c r="P11" s="9">
        <v>161000</v>
      </c>
      <c r="Q11" s="20">
        <v>646</v>
      </c>
      <c r="R11" s="10">
        <f t="shared" si="0"/>
        <v>104006000</v>
      </c>
      <c r="S11" s="10">
        <v>68</v>
      </c>
      <c r="T11" s="16">
        <v>270</v>
      </c>
      <c r="U11" s="16">
        <v>180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188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8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</row>
    <row r="12" spans="1:40" ht="48" x14ac:dyDescent="0.25">
      <c r="A12" s="7">
        <v>6</v>
      </c>
      <c r="B12" s="19" t="s">
        <v>1143</v>
      </c>
      <c r="C12" s="7">
        <v>30</v>
      </c>
      <c r="D12" s="8">
        <v>1</v>
      </c>
      <c r="E12" s="8"/>
      <c r="F12" s="8" t="s">
        <v>243</v>
      </c>
      <c r="G12" s="8" t="s">
        <v>244</v>
      </c>
      <c r="H12" s="8" t="s">
        <v>84</v>
      </c>
      <c r="I12" s="8" t="s">
        <v>757</v>
      </c>
      <c r="J12" s="8" t="s">
        <v>28</v>
      </c>
      <c r="K12" s="8" t="s">
        <v>758</v>
      </c>
      <c r="L12" s="8" t="s">
        <v>908</v>
      </c>
      <c r="M12" s="8" t="s">
        <v>191</v>
      </c>
      <c r="N12" s="8" t="s">
        <v>1486</v>
      </c>
      <c r="O12" s="8" t="s">
        <v>883</v>
      </c>
      <c r="P12" s="9">
        <v>161000</v>
      </c>
      <c r="Q12" s="20">
        <v>466</v>
      </c>
      <c r="R12" s="10">
        <f t="shared" si="0"/>
        <v>75026000</v>
      </c>
      <c r="S12" s="10">
        <v>68</v>
      </c>
      <c r="T12" s="16">
        <v>270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188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8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</row>
    <row r="13" spans="1:40" ht="48" x14ac:dyDescent="0.25">
      <c r="A13" s="7">
        <v>7</v>
      </c>
      <c r="B13" s="19" t="s">
        <v>1144</v>
      </c>
      <c r="C13" s="7">
        <v>31</v>
      </c>
      <c r="D13" s="8">
        <v>1</v>
      </c>
      <c r="E13" s="8"/>
      <c r="F13" s="8" t="s">
        <v>245</v>
      </c>
      <c r="G13" s="8" t="s">
        <v>246</v>
      </c>
      <c r="H13" s="8" t="s">
        <v>84</v>
      </c>
      <c r="I13" s="8" t="s">
        <v>757</v>
      </c>
      <c r="J13" s="8" t="s">
        <v>28</v>
      </c>
      <c r="K13" s="8" t="s">
        <v>758</v>
      </c>
      <c r="L13" s="8" t="s">
        <v>909</v>
      </c>
      <c r="M13" s="8" t="s">
        <v>191</v>
      </c>
      <c r="N13" s="8" t="s">
        <v>1487</v>
      </c>
      <c r="O13" s="8" t="s">
        <v>883</v>
      </c>
      <c r="P13" s="9">
        <v>142000</v>
      </c>
      <c r="Q13" s="20">
        <v>301</v>
      </c>
      <c r="R13" s="10">
        <f t="shared" si="0"/>
        <v>42742000</v>
      </c>
      <c r="S13" s="10">
        <v>68</v>
      </c>
      <c r="T13" s="16">
        <v>136</v>
      </c>
      <c r="U13" s="16">
        <v>90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75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</row>
    <row r="14" spans="1:40" ht="48" x14ac:dyDescent="0.25">
      <c r="A14" s="7">
        <v>8</v>
      </c>
      <c r="B14" s="19" t="s">
        <v>1145</v>
      </c>
      <c r="C14" s="7">
        <v>32</v>
      </c>
      <c r="D14" s="8">
        <v>1</v>
      </c>
      <c r="E14" s="8"/>
      <c r="F14" s="8" t="s">
        <v>247</v>
      </c>
      <c r="G14" s="8" t="s">
        <v>248</v>
      </c>
      <c r="H14" s="8" t="s">
        <v>84</v>
      </c>
      <c r="I14" s="8" t="s">
        <v>757</v>
      </c>
      <c r="J14" s="8" t="s">
        <v>28</v>
      </c>
      <c r="K14" s="8" t="s">
        <v>758</v>
      </c>
      <c r="L14" s="8" t="s">
        <v>910</v>
      </c>
      <c r="M14" s="8" t="s">
        <v>191</v>
      </c>
      <c r="N14" s="8" t="s">
        <v>1487</v>
      </c>
      <c r="O14" s="8" t="s">
        <v>883</v>
      </c>
      <c r="P14" s="9">
        <v>142000</v>
      </c>
      <c r="Q14" s="20">
        <v>301</v>
      </c>
      <c r="R14" s="10">
        <f t="shared" si="0"/>
        <v>42742000</v>
      </c>
      <c r="S14" s="10">
        <v>68</v>
      </c>
      <c r="T14" s="16">
        <v>136</v>
      </c>
      <c r="U14" s="16">
        <v>90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75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</row>
    <row r="15" spans="1:40" ht="72" x14ac:dyDescent="0.25">
      <c r="A15" s="7">
        <v>9</v>
      </c>
      <c r="B15" s="19" t="s">
        <v>1146</v>
      </c>
      <c r="C15" s="7">
        <v>33</v>
      </c>
      <c r="D15" s="8">
        <v>1</v>
      </c>
      <c r="E15" s="8"/>
      <c r="F15" s="8" t="s">
        <v>249</v>
      </c>
      <c r="G15" s="8" t="s">
        <v>250</v>
      </c>
      <c r="H15" s="8" t="s">
        <v>84</v>
      </c>
      <c r="I15" s="8" t="s">
        <v>757</v>
      </c>
      <c r="J15" s="8" t="s">
        <v>28</v>
      </c>
      <c r="K15" s="8" t="s">
        <v>758</v>
      </c>
      <c r="L15" s="8" t="s">
        <v>911</v>
      </c>
      <c r="M15" s="8" t="s">
        <v>1488</v>
      </c>
      <c r="N15" s="8" t="s">
        <v>1489</v>
      </c>
      <c r="O15" s="8" t="s">
        <v>883</v>
      </c>
      <c r="P15" s="9">
        <v>400000</v>
      </c>
      <c r="Q15" s="20">
        <v>790</v>
      </c>
      <c r="R15" s="10">
        <f t="shared" si="0"/>
        <v>316000000</v>
      </c>
      <c r="S15" s="10">
        <v>68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250</v>
      </c>
      <c r="AC15" s="16">
        <v>0</v>
      </c>
      <c r="AD15" s="16">
        <v>540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</row>
    <row r="16" spans="1:40" ht="60" x14ac:dyDescent="0.25">
      <c r="A16" s="7">
        <v>10</v>
      </c>
      <c r="B16" s="19" t="s">
        <v>1147</v>
      </c>
      <c r="C16" s="7">
        <v>35</v>
      </c>
      <c r="D16" s="8">
        <v>1</v>
      </c>
      <c r="E16" s="8"/>
      <c r="F16" s="8" t="s">
        <v>251</v>
      </c>
      <c r="G16" s="8" t="s">
        <v>252</v>
      </c>
      <c r="H16" s="8" t="s">
        <v>84</v>
      </c>
      <c r="I16" s="8" t="s">
        <v>757</v>
      </c>
      <c r="J16" s="8" t="s">
        <v>28</v>
      </c>
      <c r="K16" s="8" t="s">
        <v>758</v>
      </c>
      <c r="L16" s="8" t="s">
        <v>912</v>
      </c>
      <c r="M16" s="8" t="s">
        <v>1490</v>
      </c>
      <c r="N16" s="8" t="s">
        <v>1491</v>
      </c>
      <c r="O16" s="8" t="s">
        <v>883</v>
      </c>
      <c r="P16" s="9">
        <v>93888</v>
      </c>
      <c r="Q16" s="20">
        <v>1345</v>
      </c>
      <c r="R16" s="10">
        <f t="shared" si="0"/>
        <v>126279360</v>
      </c>
      <c r="S16" s="10">
        <v>68</v>
      </c>
      <c r="T16" s="16">
        <v>324</v>
      </c>
      <c r="U16" s="16">
        <v>216</v>
      </c>
      <c r="V16" s="16">
        <v>0</v>
      </c>
      <c r="W16" s="16">
        <v>400</v>
      </c>
      <c r="X16" s="16">
        <v>0</v>
      </c>
      <c r="Y16" s="16">
        <v>0</v>
      </c>
      <c r="Z16" s="16">
        <v>0</v>
      </c>
      <c r="AA16" s="16">
        <v>0</v>
      </c>
      <c r="AB16" s="16">
        <v>405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</row>
    <row r="17" spans="1:40" ht="60" x14ac:dyDescent="0.25">
      <c r="A17" s="7">
        <v>11</v>
      </c>
      <c r="B17" s="19" t="s">
        <v>1148</v>
      </c>
      <c r="C17" s="7">
        <v>36</v>
      </c>
      <c r="D17" s="8">
        <v>1</v>
      </c>
      <c r="E17" s="8"/>
      <c r="F17" s="8" t="s">
        <v>253</v>
      </c>
      <c r="G17" s="8" t="s">
        <v>254</v>
      </c>
      <c r="H17" s="8" t="s">
        <v>84</v>
      </c>
      <c r="I17" s="8" t="s">
        <v>757</v>
      </c>
      <c r="J17" s="8" t="s">
        <v>28</v>
      </c>
      <c r="K17" s="8" t="s">
        <v>758</v>
      </c>
      <c r="L17" s="8" t="s">
        <v>913</v>
      </c>
      <c r="M17" s="8" t="s">
        <v>1490</v>
      </c>
      <c r="N17" s="8" t="s">
        <v>1491</v>
      </c>
      <c r="O17" s="8" t="s">
        <v>883</v>
      </c>
      <c r="P17" s="9">
        <v>93888</v>
      </c>
      <c r="Q17" s="20">
        <v>1345</v>
      </c>
      <c r="R17" s="10">
        <f t="shared" si="0"/>
        <v>126279360</v>
      </c>
      <c r="S17" s="10">
        <v>68</v>
      </c>
      <c r="T17" s="16">
        <v>324</v>
      </c>
      <c r="U17" s="16">
        <v>216</v>
      </c>
      <c r="V17" s="16">
        <v>0</v>
      </c>
      <c r="W17" s="16">
        <v>400</v>
      </c>
      <c r="X17" s="16">
        <v>0</v>
      </c>
      <c r="Y17" s="16">
        <v>0</v>
      </c>
      <c r="Z17" s="16">
        <v>0</v>
      </c>
      <c r="AA17" s="16">
        <v>0</v>
      </c>
      <c r="AB17" s="16">
        <v>405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</row>
    <row r="18" spans="1:40" ht="72" x14ac:dyDescent="0.25">
      <c r="A18" s="7">
        <v>12</v>
      </c>
      <c r="B18" s="19" t="s">
        <v>1149</v>
      </c>
      <c r="C18" s="7">
        <v>37</v>
      </c>
      <c r="D18" s="8">
        <v>1</v>
      </c>
      <c r="E18" s="8"/>
      <c r="F18" s="8" t="s">
        <v>255</v>
      </c>
      <c r="G18" s="8" t="s">
        <v>256</v>
      </c>
      <c r="H18" s="8" t="s">
        <v>84</v>
      </c>
      <c r="I18" s="8" t="s">
        <v>757</v>
      </c>
      <c r="J18" s="8" t="s">
        <v>28</v>
      </c>
      <c r="K18" s="8" t="s">
        <v>758</v>
      </c>
      <c r="L18" s="8" t="s">
        <v>914</v>
      </c>
      <c r="M18" s="8" t="s">
        <v>1492</v>
      </c>
      <c r="N18" s="8" t="s">
        <v>1493</v>
      </c>
      <c r="O18" s="8" t="s">
        <v>883</v>
      </c>
      <c r="P18" s="9">
        <v>499800</v>
      </c>
      <c r="Q18" s="20">
        <v>208</v>
      </c>
      <c r="R18" s="10">
        <f t="shared" si="0"/>
        <v>103958400</v>
      </c>
      <c r="S18" s="10">
        <v>68</v>
      </c>
      <c r="T18" s="16">
        <v>82</v>
      </c>
      <c r="U18" s="16">
        <v>36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90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</row>
    <row r="19" spans="1:40" ht="72" x14ac:dyDescent="0.25">
      <c r="A19" s="7">
        <v>13</v>
      </c>
      <c r="B19" s="19" t="s">
        <v>1150</v>
      </c>
      <c r="C19" s="7">
        <v>38</v>
      </c>
      <c r="D19" s="8">
        <v>1</v>
      </c>
      <c r="E19" s="8"/>
      <c r="F19" s="8" t="s">
        <v>257</v>
      </c>
      <c r="G19" s="8" t="s">
        <v>258</v>
      </c>
      <c r="H19" s="8" t="s">
        <v>84</v>
      </c>
      <c r="I19" s="8" t="s">
        <v>757</v>
      </c>
      <c r="J19" s="8" t="s">
        <v>28</v>
      </c>
      <c r="K19" s="8" t="s">
        <v>758</v>
      </c>
      <c r="L19" s="8" t="s">
        <v>915</v>
      </c>
      <c r="M19" s="8" t="s">
        <v>1492</v>
      </c>
      <c r="N19" s="8" t="s">
        <v>1493</v>
      </c>
      <c r="O19" s="8" t="s">
        <v>883</v>
      </c>
      <c r="P19" s="9">
        <v>499800</v>
      </c>
      <c r="Q19" s="20">
        <v>208</v>
      </c>
      <c r="R19" s="10">
        <f t="shared" si="0"/>
        <v>103958400</v>
      </c>
      <c r="S19" s="10">
        <v>68</v>
      </c>
      <c r="T19" s="16">
        <v>82</v>
      </c>
      <c r="U19" s="16">
        <v>36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90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</row>
    <row r="20" spans="1:40" ht="72" x14ac:dyDescent="0.25">
      <c r="A20" s="7">
        <v>14</v>
      </c>
      <c r="B20" s="19" t="s">
        <v>1151</v>
      </c>
      <c r="C20" s="7">
        <v>39</v>
      </c>
      <c r="D20" s="8">
        <v>1</v>
      </c>
      <c r="E20" s="8"/>
      <c r="F20" s="8" t="s">
        <v>259</v>
      </c>
      <c r="G20" s="8" t="s">
        <v>260</v>
      </c>
      <c r="H20" s="8" t="s">
        <v>84</v>
      </c>
      <c r="I20" s="8" t="s">
        <v>757</v>
      </c>
      <c r="J20" s="8" t="s">
        <v>28</v>
      </c>
      <c r="K20" s="8" t="s">
        <v>758</v>
      </c>
      <c r="L20" s="8" t="s">
        <v>916</v>
      </c>
      <c r="M20" s="8" t="s">
        <v>1494</v>
      </c>
      <c r="N20" s="8" t="s">
        <v>1495</v>
      </c>
      <c r="O20" s="8" t="s">
        <v>883</v>
      </c>
      <c r="P20" s="9">
        <v>31000</v>
      </c>
      <c r="Q20" s="20">
        <v>2592</v>
      </c>
      <c r="R20" s="10">
        <f t="shared" si="0"/>
        <v>80352000</v>
      </c>
      <c r="S20" s="10">
        <v>68</v>
      </c>
      <c r="T20" s="16">
        <v>432</v>
      </c>
      <c r="U20" s="16">
        <v>576</v>
      </c>
      <c r="V20" s="16">
        <v>0</v>
      </c>
      <c r="W20" s="16">
        <v>576</v>
      </c>
      <c r="X20" s="16">
        <v>0</v>
      </c>
      <c r="Y20" s="16">
        <v>0</v>
      </c>
      <c r="Z20" s="16">
        <v>0</v>
      </c>
      <c r="AA20" s="16">
        <v>0</v>
      </c>
      <c r="AB20" s="16">
        <v>720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288</v>
      </c>
      <c r="AL20" s="16">
        <v>0</v>
      </c>
      <c r="AM20" s="16">
        <v>0</v>
      </c>
      <c r="AN20" s="16">
        <v>0</v>
      </c>
    </row>
    <row r="21" spans="1:40" ht="72" x14ac:dyDescent="0.25">
      <c r="A21" s="7">
        <v>15</v>
      </c>
      <c r="B21" s="19" t="s">
        <v>1152</v>
      </c>
      <c r="C21" s="7">
        <v>40</v>
      </c>
      <c r="D21" s="8">
        <v>1</v>
      </c>
      <c r="E21" s="8"/>
      <c r="F21" s="8" t="s">
        <v>261</v>
      </c>
      <c r="G21" s="8" t="s">
        <v>262</v>
      </c>
      <c r="H21" s="8" t="s">
        <v>84</v>
      </c>
      <c r="I21" s="8" t="s">
        <v>757</v>
      </c>
      <c r="J21" s="8" t="s">
        <v>28</v>
      </c>
      <c r="K21" s="8" t="s">
        <v>758</v>
      </c>
      <c r="L21" s="8" t="s">
        <v>917</v>
      </c>
      <c r="M21" s="8" t="s">
        <v>1494</v>
      </c>
      <c r="N21" s="8" t="s">
        <v>1495</v>
      </c>
      <c r="O21" s="8" t="s">
        <v>883</v>
      </c>
      <c r="P21" s="9">
        <v>31000</v>
      </c>
      <c r="Q21" s="20">
        <v>2592</v>
      </c>
      <c r="R21" s="10">
        <f t="shared" si="0"/>
        <v>80352000</v>
      </c>
      <c r="S21" s="10">
        <v>68</v>
      </c>
      <c r="T21" s="16">
        <v>432</v>
      </c>
      <c r="U21" s="16">
        <v>576</v>
      </c>
      <c r="V21" s="16">
        <v>0</v>
      </c>
      <c r="W21" s="16">
        <v>576</v>
      </c>
      <c r="X21" s="16">
        <v>0</v>
      </c>
      <c r="Y21" s="16">
        <v>0</v>
      </c>
      <c r="Z21" s="16">
        <v>0</v>
      </c>
      <c r="AA21" s="16">
        <v>0</v>
      </c>
      <c r="AB21" s="16">
        <v>720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288</v>
      </c>
      <c r="AL21" s="16">
        <v>0</v>
      </c>
      <c r="AM21" s="16">
        <v>0</v>
      </c>
      <c r="AN21" s="16">
        <v>0</v>
      </c>
    </row>
    <row r="22" spans="1:40" ht="72" x14ac:dyDescent="0.25">
      <c r="A22" s="7">
        <v>16</v>
      </c>
      <c r="B22" s="19" t="s">
        <v>1153</v>
      </c>
      <c r="C22" s="7">
        <v>41</v>
      </c>
      <c r="D22" s="8">
        <v>1</v>
      </c>
      <c r="E22" s="8"/>
      <c r="F22" s="8" t="s">
        <v>263</v>
      </c>
      <c r="G22" s="8" t="s">
        <v>264</v>
      </c>
      <c r="H22" s="8" t="s">
        <v>84</v>
      </c>
      <c r="I22" s="8" t="s">
        <v>757</v>
      </c>
      <c r="J22" s="8" t="s">
        <v>28</v>
      </c>
      <c r="K22" s="8" t="s">
        <v>758</v>
      </c>
      <c r="L22" s="8" t="s">
        <v>918</v>
      </c>
      <c r="M22" s="8" t="s">
        <v>1492</v>
      </c>
      <c r="N22" s="8" t="s">
        <v>1496</v>
      </c>
      <c r="O22" s="8" t="s">
        <v>883</v>
      </c>
      <c r="P22" s="9">
        <v>613000</v>
      </c>
      <c r="Q22" s="20">
        <v>151</v>
      </c>
      <c r="R22" s="10">
        <f t="shared" si="0"/>
        <v>92563000</v>
      </c>
      <c r="S22" s="10">
        <v>68</v>
      </c>
      <c r="T22" s="16">
        <v>46</v>
      </c>
      <c r="U22" s="16">
        <v>60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45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</row>
    <row r="23" spans="1:40" ht="72" x14ac:dyDescent="0.25">
      <c r="A23" s="7">
        <v>17</v>
      </c>
      <c r="B23" s="19" t="s">
        <v>1154</v>
      </c>
      <c r="C23" s="7">
        <v>42</v>
      </c>
      <c r="D23" s="8">
        <v>1</v>
      </c>
      <c r="E23" s="8"/>
      <c r="F23" s="8" t="s">
        <v>265</v>
      </c>
      <c r="G23" s="8" t="s">
        <v>266</v>
      </c>
      <c r="H23" s="8" t="s">
        <v>84</v>
      </c>
      <c r="I23" s="8" t="s">
        <v>757</v>
      </c>
      <c r="J23" s="8" t="s">
        <v>28</v>
      </c>
      <c r="K23" s="8" t="s">
        <v>758</v>
      </c>
      <c r="L23" s="8" t="s">
        <v>919</v>
      </c>
      <c r="M23" s="8" t="s">
        <v>1492</v>
      </c>
      <c r="N23" s="8" t="s">
        <v>1496</v>
      </c>
      <c r="O23" s="8" t="s">
        <v>883</v>
      </c>
      <c r="P23" s="9">
        <v>613000</v>
      </c>
      <c r="Q23" s="20">
        <v>151</v>
      </c>
      <c r="R23" s="10">
        <f t="shared" si="0"/>
        <v>92563000</v>
      </c>
      <c r="S23" s="10">
        <v>68</v>
      </c>
      <c r="T23" s="16">
        <v>46</v>
      </c>
      <c r="U23" s="16">
        <v>60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45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</row>
    <row r="24" spans="1:40" ht="72" x14ac:dyDescent="0.25">
      <c r="A24" s="7">
        <v>18</v>
      </c>
      <c r="B24" s="19" t="s">
        <v>1155</v>
      </c>
      <c r="C24" s="7">
        <v>43</v>
      </c>
      <c r="D24" s="8">
        <v>1</v>
      </c>
      <c r="E24" s="8"/>
      <c r="F24" s="8" t="s">
        <v>267</v>
      </c>
      <c r="G24" s="8" t="s">
        <v>268</v>
      </c>
      <c r="H24" s="8" t="s">
        <v>84</v>
      </c>
      <c r="I24" s="8" t="s">
        <v>757</v>
      </c>
      <c r="J24" s="8" t="s">
        <v>28</v>
      </c>
      <c r="K24" s="8" t="s">
        <v>758</v>
      </c>
      <c r="L24" s="8" t="s">
        <v>920</v>
      </c>
      <c r="M24" s="8" t="s">
        <v>1492</v>
      </c>
      <c r="N24" s="8" t="s">
        <v>1496</v>
      </c>
      <c r="O24" s="8" t="s">
        <v>883</v>
      </c>
      <c r="P24" s="9">
        <v>613000</v>
      </c>
      <c r="Q24" s="20">
        <v>151</v>
      </c>
      <c r="R24" s="10">
        <f t="shared" si="0"/>
        <v>92563000</v>
      </c>
      <c r="S24" s="10">
        <v>68</v>
      </c>
      <c r="T24" s="16">
        <v>46</v>
      </c>
      <c r="U24" s="16">
        <v>60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45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</row>
    <row r="25" spans="1:40" ht="36" x14ac:dyDescent="0.25">
      <c r="A25" s="7">
        <v>19</v>
      </c>
      <c r="B25" s="19" t="s">
        <v>1235</v>
      </c>
      <c r="C25" s="7">
        <v>426</v>
      </c>
      <c r="D25" s="8">
        <v>1</v>
      </c>
      <c r="E25" s="8" t="s">
        <v>230</v>
      </c>
      <c r="F25" s="8" t="s">
        <v>269</v>
      </c>
      <c r="G25" s="8" t="s">
        <v>270</v>
      </c>
      <c r="H25" s="8" t="s">
        <v>22</v>
      </c>
      <c r="I25" s="8" t="s">
        <v>96</v>
      </c>
      <c r="J25" s="8" t="s">
        <v>32</v>
      </c>
      <c r="K25" s="8" t="s">
        <v>147</v>
      </c>
      <c r="L25" s="8">
        <v>4489403190</v>
      </c>
      <c r="M25" s="8" t="s">
        <v>169</v>
      </c>
      <c r="N25" s="8" t="s">
        <v>1497</v>
      </c>
      <c r="O25" s="8" t="s">
        <v>120</v>
      </c>
      <c r="P25" s="9">
        <v>28261</v>
      </c>
      <c r="Q25" s="20">
        <v>3000</v>
      </c>
      <c r="R25" s="10">
        <f t="shared" si="0"/>
        <v>84783000</v>
      </c>
      <c r="S25" s="10">
        <v>5</v>
      </c>
      <c r="T25" s="16">
        <v>2250</v>
      </c>
      <c r="U25" s="16">
        <v>750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</row>
    <row r="26" spans="1:40" ht="48" x14ac:dyDescent="0.25">
      <c r="A26" s="7">
        <v>20</v>
      </c>
      <c r="B26" s="19" t="s">
        <v>1236</v>
      </c>
      <c r="C26" s="7">
        <v>427</v>
      </c>
      <c r="D26" s="8">
        <v>1</v>
      </c>
      <c r="E26" s="8" t="s">
        <v>230</v>
      </c>
      <c r="F26" s="8" t="s">
        <v>67</v>
      </c>
      <c r="G26" s="8" t="s">
        <v>43</v>
      </c>
      <c r="H26" s="8" t="s">
        <v>22</v>
      </c>
      <c r="I26" s="8" t="s">
        <v>96</v>
      </c>
      <c r="J26" s="8" t="s">
        <v>32</v>
      </c>
      <c r="K26" s="8" t="s">
        <v>147</v>
      </c>
      <c r="L26" s="8">
        <v>20764949322</v>
      </c>
      <c r="M26" s="8" t="s">
        <v>168</v>
      </c>
      <c r="N26" s="8" t="s">
        <v>1498</v>
      </c>
      <c r="O26" s="8" t="s">
        <v>120</v>
      </c>
      <c r="P26" s="9">
        <v>3043</v>
      </c>
      <c r="Q26" s="20">
        <v>127000</v>
      </c>
      <c r="R26" s="10">
        <f t="shared" si="0"/>
        <v>386461000</v>
      </c>
      <c r="S26" s="10">
        <v>5</v>
      </c>
      <c r="T26" s="16">
        <v>127000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</row>
    <row r="27" spans="1:40" ht="36" x14ac:dyDescent="0.25">
      <c r="A27" s="7">
        <v>21</v>
      </c>
      <c r="B27" s="19" t="s">
        <v>1237</v>
      </c>
      <c r="C27" s="7">
        <v>428</v>
      </c>
      <c r="D27" s="8">
        <v>1</v>
      </c>
      <c r="E27" s="8" t="s">
        <v>230</v>
      </c>
      <c r="F27" s="8" t="s">
        <v>271</v>
      </c>
      <c r="G27" s="8" t="s">
        <v>272</v>
      </c>
      <c r="H27" s="8" t="s">
        <v>69</v>
      </c>
      <c r="I27" s="8" t="s">
        <v>96</v>
      </c>
      <c r="J27" s="8" t="s">
        <v>32</v>
      </c>
      <c r="K27" s="8" t="s">
        <v>147</v>
      </c>
      <c r="L27" s="8">
        <v>8362785190</v>
      </c>
      <c r="M27" s="8" t="s">
        <v>1499</v>
      </c>
      <c r="N27" s="8" t="s">
        <v>1500</v>
      </c>
      <c r="O27" s="8" t="s">
        <v>120</v>
      </c>
      <c r="P27" s="9">
        <v>654084</v>
      </c>
      <c r="Q27" s="20">
        <v>20</v>
      </c>
      <c r="R27" s="10">
        <f t="shared" si="0"/>
        <v>13081680</v>
      </c>
      <c r="S27" s="10">
        <v>5</v>
      </c>
      <c r="T27" s="16">
        <v>20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</row>
    <row r="28" spans="1:40" ht="36" x14ac:dyDescent="0.25">
      <c r="A28" s="7">
        <v>22</v>
      </c>
      <c r="B28" s="19" t="s">
        <v>1238</v>
      </c>
      <c r="C28" s="7">
        <v>429</v>
      </c>
      <c r="D28" s="8">
        <v>1</v>
      </c>
      <c r="E28" s="8" t="s">
        <v>230</v>
      </c>
      <c r="F28" s="8" t="s">
        <v>101</v>
      </c>
      <c r="G28" s="8" t="s">
        <v>44</v>
      </c>
      <c r="H28" s="8" t="s">
        <v>22</v>
      </c>
      <c r="I28" s="8" t="s">
        <v>96</v>
      </c>
      <c r="J28" s="8" t="s">
        <v>32</v>
      </c>
      <c r="K28" s="8" t="s">
        <v>147</v>
      </c>
      <c r="L28" s="8">
        <v>5589061190</v>
      </c>
      <c r="M28" s="8" t="s">
        <v>172</v>
      </c>
      <c r="N28" s="8" t="s">
        <v>1501</v>
      </c>
      <c r="O28" s="8" t="s">
        <v>120</v>
      </c>
      <c r="P28" s="9">
        <v>1848</v>
      </c>
      <c r="Q28" s="20">
        <v>72400</v>
      </c>
      <c r="R28" s="10">
        <f t="shared" si="0"/>
        <v>133795200</v>
      </c>
      <c r="S28" s="10">
        <v>5</v>
      </c>
      <c r="T28" s="16">
        <v>67500</v>
      </c>
      <c r="U28" s="16">
        <v>4900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</row>
    <row r="29" spans="1:40" ht="36" x14ac:dyDescent="0.25">
      <c r="A29" s="7">
        <v>23</v>
      </c>
      <c r="B29" s="19" t="s">
        <v>1239</v>
      </c>
      <c r="C29" s="7">
        <v>430</v>
      </c>
      <c r="D29" s="8">
        <v>1</v>
      </c>
      <c r="E29" s="8" t="s">
        <v>230</v>
      </c>
      <c r="F29" s="8" t="s">
        <v>273</v>
      </c>
      <c r="G29" s="8" t="s">
        <v>274</v>
      </c>
      <c r="H29" s="8" t="s">
        <v>22</v>
      </c>
      <c r="I29" s="8" t="s">
        <v>96</v>
      </c>
      <c r="J29" s="8" t="s">
        <v>32</v>
      </c>
      <c r="K29" s="8" t="s">
        <v>147</v>
      </c>
      <c r="L29" s="8">
        <v>3001938322</v>
      </c>
      <c r="M29" s="8" t="s">
        <v>168</v>
      </c>
      <c r="N29" s="8" t="s">
        <v>1502</v>
      </c>
      <c r="O29" s="8" t="s">
        <v>120</v>
      </c>
      <c r="P29" s="9">
        <v>30435</v>
      </c>
      <c r="Q29" s="20">
        <v>2100</v>
      </c>
      <c r="R29" s="10">
        <f t="shared" si="0"/>
        <v>63913500</v>
      </c>
      <c r="S29" s="10">
        <v>5</v>
      </c>
      <c r="T29" s="16">
        <v>1500</v>
      </c>
      <c r="U29" s="16">
        <v>600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</row>
    <row r="30" spans="1:40" ht="36" x14ac:dyDescent="0.25">
      <c r="A30" s="7">
        <v>24</v>
      </c>
      <c r="B30" s="19" t="s">
        <v>1240</v>
      </c>
      <c r="C30" s="7">
        <v>431</v>
      </c>
      <c r="D30" s="8">
        <v>1</v>
      </c>
      <c r="E30" s="8" t="s">
        <v>230</v>
      </c>
      <c r="F30" s="8" t="s">
        <v>102</v>
      </c>
      <c r="G30" s="8" t="s">
        <v>45</v>
      </c>
      <c r="H30" s="8" t="s">
        <v>69</v>
      </c>
      <c r="I30" s="8" t="s">
        <v>96</v>
      </c>
      <c r="J30" s="8" t="s">
        <v>32</v>
      </c>
      <c r="K30" s="8" t="s">
        <v>147</v>
      </c>
      <c r="L30" s="8">
        <v>11447394216</v>
      </c>
      <c r="M30" s="8" t="s">
        <v>182</v>
      </c>
      <c r="N30" s="8" t="s">
        <v>1503</v>
      </c>
      <c r="O30" s="8" t="s">
        <v>120</v>
      </c>
      <c r="P30" s="9">
        <v>276173</v>
      </c>
      <c r="Q30" s="20">
        <v>46</v>
      </c>
      <c r="R30" s="10">
        <f t="shared" si="0"/>
        <v>12703958</v>
      </c>
      <c r="S30" s="10">
        <v>5</v>
      </c>
      <c r="T30" s="16">
        <v>46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</row>
    <row r="31" spans="1:40" ht="36" x14ac:dyDescent="0.25">
      <c r="A31" s="7">
        <v>25</v>
      </c>
      <c r="B31" s="19" t="s">
        <v>1241</v>
      </c>
      <c r="C31" s="7">
        <v>432</v>
      </c>
      <c r="D31" s="8">
        <v>1</v>
      </c>
      <c r="E31" s="8" t="s">
        <v>230</v>
      </c>
      <c r="F31" s="8" t="s">
        <v>275</v>
      </c>
      <c r="G31" s="8" t="s">
        <v>46</v>
      </c>
      <c r="H31" s="8" t="s">
        <v>69</v>
      </c>
      <c r="I31" s="8" t="s">
        <v>96</v>
      </c>
      <c r="J31" s="8" t="s">
        <v>32</v>
      </c>
      <c r="K31" s="8" t="s">
        <v>147</v>
      </c>
      <c r="L31" s="8">
        <v>3555941190</v>
      </c>
      <c r="M31" s="8" t="s">
        <v>172</v>
      </c>
      <c r="N31" s="8" t="s">
        <v>1503</v>
      </c>
      <c r="O31" s="8" t="s">
        <v>120</v>
      </c>
      <c r="P31" s="9">
        <v>921421</v>
      </c>
      <c r="Q31" s="20">
        <v>52</v>
      </c>
      <c r="R31" s="10">
        <f t="shared" si="0"/>
        <v>47913892</v>
      </c>
      <c r="S31" s="10">
        <v>5</v>
      </c>
      <c r="T31" s="16">
        <v>46</v>
      </c>
      <c r="U31" s="16">
        <v>6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</row>
    <row r="32" spans="1:40" ht="36" x14ac:dyDescent="0.25">
      <c r="A32" s="7">
        <v>26</v>
      </c>
      <c r="B32" s="19" t="s">
        <v>1242</v>
      </c>
      <c r="C32" s="7">
        <v>433</v>
      </c>
      <c r="D32" s="8">
        <v>1</v>
      </c>
      <c r="E32" s="8" t="s">
        <v>230</v>
      </c>
      <c r="F32" s="8" t="s">
        <v>103</v>
      </c>
      <c r="G32" s="8" t="s">
        <v>47</v>
      </c>
      <c r="H32" s="8" t="s">
        <v>69</v>
      </c>
      <c r="I32" s="8" t="s">
        <v>96</v>
      </c>
      <c r="J32" s="8" t="s">
        <v>32</v>
      </c>
      <c r="K32" s="8" t="s">
        <v>147</v>
      </c>
      <c r="L32" s="8">
        <v>11355279216</v>
      </c>
      <c r="M32" s="8" t="s">
        <v>182</v>
      </c>
      <c r="N32" s="8" t="s">
        <v>1504</v>
      </c>
      <c r="O32" s="8" t="s">
        <v>120</v>
      </c>
      <c r="P32" s="9">
        <v>283774</v>
      </c>
      <c r="Q32" s="20">
        <v>76</v>
      </c>
      <c r="R32" s="10">
        <f t="shared" si="0"/>
        <v>21566824</v>
      </c>
      <c r="S32" s="10">
        <v>5</v>
      </c>
      <c r="T32" s="16">
        <v>46</v>
      </c>
      <c r="U32" s="16">
        <v>30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</row>
    <row r="33" spans="1:40" ht="36" x14ac:dyDescent="0.25">
      <c r="A33" s="7">
        <v>27</v>
      </c>
      <c r="B33" s="19" t="s">
        <v>1243</v>
      </c>
      <c r="C33" s="7">
        <v>434</v>
      </c>
      <c r="D33" s="8">
        <v>1</v>
      </c>
      <c r="E33" s="8" t="s">
        <v>230</v>
      </c>
      <c r="F33" s="8" t="s">
        <v>276</v>
      </c>
      <c r="G33" s="8" t="s">
        <v>277</v>
      </c>
      <c r="H33" s="8" t="s">
        <v>22</v>
      </c>
      <c r="I33" s="8" t="s">
        <v>96</v>
      </c>
      <c r="J33" s="8" t="s">
        <v>32</v>
      </c>
      <c r="K33" s="8" t="s">
        <v>147</v>
      </c>
      <c r="L33" s="8">
        <v>7190794190</v>
      </c>
      <c r="M33" s="8" t="s">
        <v>183</v>
      </c>
      <c r="N33" s="8" t="s">
        <v>1505</v>
      </c>
      <c r="O33" s="8" t="s">
        <v>120</v>
      </c>
      <c r="P33" s="9">
        <v>8232</v>
      </c>
      <c r="Q33" s="20">
        <v>5000</v>
      </c>
      <c r="R33" s="10">
        <f t="shared" si="0"/>
        <v>41160000</v>
      </c>
      <c r="S33" s="10">
        <v>5</v>
      </c>
      <c r="T33" s="16">
        <v>5000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</row>
    <row r="34" spans="1:40" ht="36" x14ac:dyDescent="0.25">
      <c r="A34" s="7">
        <v>28</v>
      </c>
      <c r="B34" s="19" t="s">
        <v>1244</v>
      </c>
      <c r="C34" s="7">
        <v>435</v>
      </c>
      <c r="D34" s="8">
        <v>1</v>
      </c>
      <c r="E34" s="8" t="s">
        <v>230</v>
      </c>
      <c r="F34" s="8" t="s">
        <v>104</v>
      </c>
      <c r="G34" s="8" t="s">
        <v>48</v>
      </c>
      <c r="H34" s="8" t="s">
        <v>15</v>
      </c>
      <c r="I34" s="8" t="s">
        <v>96</v>
      </c>
      <c r="J34" s="8" t="s">
        <v>38</v>
      </c>
      <c r="K34" s="8" t="s">
        <v>147</v>
      </c>
      <c r="L34" s="8">
        <v>10394246001</v>
      </c>
      <c r="M34" s="8" t="s">
        <v>170</v>
      </c>
      <c r="N34" s="8" t="s">
        <v>1506</v>
      </c>
      <c r="O34" s="8" t="s">
        <v>120</v>
      </c>
      <c r="P34" s="9">
        <v>348</v>
      </c>
      <c r="Q34" s="20">
        <v>40000</v>
      </c>
      <c r="R34" s="10">
        <f t="shared" si="0"/>
        <v>13920000</v>
      </c>
      <c r="S34" s="10">
        <v>5</v>
      </c>
      <c r="T34" s="16">
        <v>0</v>
      </c>
      <c r="U34" s="16">
        <v>40000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</row>
    <row r="35" spans="1:40" ht="36" x14ac:dyDescent="0.25">
      <c r="A35" s="7">
        <v>29</v>
      </c>
      <c r="B35" s="19" t="s">
        <v>1245</v>
      </c>
      <c r="C35" s="7">
        <v>436</v>
      </c>
      <c r="D35" s="8">
        <v>1</v>
      </c>
      <c r="E35" s="8" t="s">
        <v>230</v>
      </c>
      <c r="F35" s="8" t="s">
        <v>105</v>
      </c>
      <c r="G35" s="8" t="s">
        <v>140</v>
      </c>
      <c r="H35" s="8" t="s">
        <v>22</v>
      </c>
      <c r="I35" s="8" t="s">
        <v>96</v>
      </c>
      <c r="J35" s="8" t="s">
        <v>32</v>
      </c>
      <c r="K35" s="8" t="s">
        <v>147</v>
      </c>
      <c r="L35" s="8">
        <v>7876033190</v>
      </c>
      <c r="M35" s="8" t="s">
        <v>1507</v>
      </c>
      <c r="N35" s="8" t="s">
        <v>1508</v>
      </c>
      <c r="O35" s="8" t="s">
        <v>120</v>
      </c>
      <c r="P35" s="9">
        <v>17500</v>
      </c>
      <c r="Q35" s="20">
        <v>3000</v>
      </c>
      <c r="R35" s="10">
        <f t="shared" si="0"/>
        <v>52500000</v>
      </c>
      <c r="S35" s="10">
        <v>5</v>
      </c>
      <c r="T35" s="16">
        <v>0</v>
      </c>
      <c r="U35" s="16">
        <v>3000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</row>
    <row r="36" spans="1:40" ht="48" x14ac:dyDescent="0.25">
      <c r="A36" s="7">
        <v>30</v>
      </c>
      <c r="B36" s="19" t="s">
        <v>1246</v>
      </c>
      <c r="C36" s="7">
        <v>437</v>
      </c>
      <c r="D36" s="8">
        <v>1</v>
      </c>
      <c r="E36" s="8" t="s">
        <v>230</v>
      </c>
      <c r="F36" s="8" t="s">
        <v>278</v>
      </c>
      <c r="G36" s="8" t="s">
        <v>279</v>
      </c>
      <c r="H36" s="8" t="s">
        <v>22</v>
      </c>
      <c r="I36" s="8" t="s">
        <v>96</v>
      </c>
      <c r="J36" s="8" t="s">
        <v>32</v>
      </c>
      <c r="K36" s="8" t="s">
        <v>147</v>
      </c>
      <c r="L36" s="8">
        <v>4628918190</v>
      </c>
      <c r="M36" s="8" t="s">
        <v>172</v>
      </c>
      <c r="N36" s="8" t="s">
        <v>1509</v>
      </c>
      <c r="O36" s="8" t="s">
        <v>120</v>
      </c>
      <c r="P36" s="9">
        <v>27441</v>
      </c>
      <c r="Q36" s="20">
        <v>900</v>
      </c>
      <c r="R36" s="10">
        <f t="shared" si="0"/>
        <v>24696900</v>
      </c>
      <c r="S36" s="10">
        <v>5</v>
      </c>
      <c r="T36" s="16">
        <v>0</v>
      </c>
      <c r="U36" s="16">
        <v>900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</row>
    <row r="37" spans="1:40" ht="48" x14ac:dyDescent="0.25">
      <c r="A37" s="7">
        <v>31</v>
      </c>
      <c r="B37" s="19" t="s">
        <v>1247</v>
      </c>
      <c r="C37" s="7">
        <v>438</v>
      </c>
      <c r="D37" s="8">
        <v>1</v>
      </c>
      <c r="E37" s="8" t="s">
        <v>230</v>
      </c>
      <c r="F37" s="8" t="s">
        <v>280</v>
      </c>
      <c r="G37" s="8" t="s">
        <v>281</v>
      </c>
      <c r="H37" s="8" t="s">
        <v>13</v>
      </c>
      <c r="I37" s="8" t="s">
        <v>96</v>
      </c>
      <c r="J37" s="8" t="s">
        <v>34</v>
      </c>
      <c r="K37" s="8" t="s">
        <v>147</v>
      </c>
      <c r="L37" s="8">
        <v>4854241001</v>
      </c>
      <c r="M37" s="8" t="s">
        <v>1510</v>
      </c>
      <c r="N37" s="8" t="s">
        <v>1511</v>
      </c>
      <c r="O37" s="8" t="s">
        <v>120</v>
      </c>
      <c r="P37" s="9">
        <v>1209000</v>
      </c>
      <c r="Q37" s="20">
        <v>612</v>
      </c>
      <c r="R37" s="10">
        <f t="shared" si="0"/>
        <v>739908000</v>
      </c>
      <c r="S37" s="10">
        <v>5</v>
      </c>
      <c r="T37" s="16">
        <v>540</v>
      </c>
      <c r="U37" s="16">
        <v>72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</row>
    <row r="38" spans="1:40" ht="36" x14ac:dyDescent="0.25">
      <c r="A38" s="7">
        <v>32</v>
      </c>
      <c r="B38" s="19" t="s">
        <v>1248</v>
      </c>
      <c r="C38" s="7">
        <v>439</v>
      </c>
      <c r="D38" s="8">
        <v>1</v>
      </c>
      <c r="E38" s="8" t="s">
        <v>230</v>
      </c>
      <c r="F38" s="8" t="s">
        <v>282</v>
      </c>
      <c r="G38" s="8" t="s">
        <v>283</v>
      </c>
      <c r="H38" s="8" t="s">
        <v>15</v>
      </c>
      <c r="I38" s="8" t="s">
        <v>96</v>
      </c>
      <c r="J38" s="8" t="s">
        <v>32</v>
      </c>
      <c r="K38" s="8" t="s">
        <v>147</v>
      </c>
      <c r="L38" s="8">
        <v>10825441001</v>
      </c>
      <c r="M38" s="8" t="s">
        <v>1512</v>
      </c>
      <c r="N38" s="8" t="s">
        <v>73</v>
      </c>
      <c r="O38" s="8" t="s">
        <v>120</v>
      </c>
      <c r="P38" s="9">
        <v>7415133</v>
      </c>
      <c r="Q38" s="20">
        <v>14</v>
      </c>
      <c r="R38" s="10">
        <f t="shared" si="0"/>
        <v>103811862</v>
      </c>
      <c r="S38" s="10">
        <v>5</v>
      </c>
      <c r="T38" s="16">
        <v>14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</row>
    <row r="39" spans="1:40" ht="36" x14ac:dyDescent="0.25">
      <c r="A39" s="7">
        <v>33</v>
      </c>
      <c r="B39" s="19" t="s">
        <v>1249</v>
      </c>
      <c r="C39" s="7">
        <v>440</v>
      </c>
      <c r="D39" s="8">
        <v>1</v>
      </c>
      <c r="E39" s="8" t="s">
        <v>230</v>
      </c>
      <c r="F39" s="8" t="s">
        <v>284</v>
      </c>
      <c r="G39" s="8" t="s">
        <v>285</v>
      </c>
      <c r="H39" s="8" t="s">
        <v>13</v>
      </c>
      <c r="I39" s="8" t="s">
        <v>96</v>
      </c>
      <c r="J39" s="8" t="s">
        <v>32</v>
      </c>
      <c r="K39" s="8" t="s">
        <v>147</v>
      </c>
      <c r="L39" s="8">
        <v>10825468001</v>
      </c>
      <c r="M39" s="8" t="s">
        <v>1512</v>
      </c>
      <c r="N39" s="8" t="s">
        <v>71</v>
      </c>
      <c r="O39" s="8" t="s">
        <v>120</v>
      </c>
      <c r="P39" s="9">
        <v>7753350</v>
      </c>
      <c r="Q39" s="20">
        <v>14</v>
      </c>
      <c r="R39" s="10">
        <f t="shared" si="0"/>
        <v>108546900</v>
      </c>
      <c r="S39" s="10">
        <v>5</v>
      </c>
      <c r="T39" s="16">
        <v>14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</row>
    <row r="40" spans="1:40" ht="36" x14ac:dyDescent="0.25">
      <c r="A40" s="7">
        <v>34</v>
      </c>
      <c r="B40" s="19" t="s">
        <v>1250</v>
      </c>
      <c r="C40" s="7">
        <v>441</v>
      </c>
      <c r="D40" s="8">
        <v>1</v>
      </c>
      <c r="E40" s="8" t="s">
        <v>230</v>
      </c>
      <c r="F40" s="8" t="s">
        <v>286</v>
      </c>
      <c r="G40" s="8" t="s">
        <v>287</v>
      </c>
      <c r="H40" s="8" t="s">
        <v>13</v>
      </c>
      <c r="I40" s="8" t="s">
        <v>96</v>
      </c>
      <c r="J40" s="8" t="s">
        <v>34</v>
      </c>
      <c r="K40" s="8" t="s">
        <v>147</v>
      </c>
      <c r="L40" s="8">
        <v>3149501001</v>
      </c>
      <c r="M40" s="8" t="s">
        <v>1513</v>
      </c>
      <c r="N40" s="8" t="s">
        <v>73</v>
      </c>
      <c r="O40" s="8" t="s">
        <v>120</v>
      </c>
      <c r="P40" s="9">
        <v>10693518</v>
      </c>
      <c r="Q40" s="20">
        <v>14</v>
      </c>
      <c r="R40" s="10">
        <f t="shared" si="0"/>
        <v>149709252</v>
      </c>
      <c r="S40" s="10">
        <v>5</v>
      </c>
      <c r="T40" s="16">
        <v>14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</row>
    <row r="41" spans="1:40" ht="36" x14ac:dyDescent="0.25">
      <c r="A41" s="7">
        <v>35</v>
      </c>
      <c r="B41" s="19" t="s">
        <v>1251</v>
      </c>
      <c r="C41" s="7">
        <v>442</v>
      </c>
      <c r="D41" s="8">
        <v>1</v>
      </c>
      <c r="E41" s="8" t="s">
        <v>230</v>
      </c>
      <c r="F41" s="8" t="s">
        <v>288</v>
      </c>
      <c r="G41" s="8" t="s">
        <v>289</v>
      </c>
      <c r="H41" s="8" t="s">
        <v>69</v>
      </c>
      <c r="I41" s="8" t="s">
        <v>96</v>
      </c>
      <c r="J41" s="8" t="s">
        <v>32</v>
      </c>
      <c r="K41" s="8" t="s">
        <v>147</v>
      </c>
      <c r="L41" s="8">
        <v>6544410190</v>
      </c>
      <c r="M41" s="8" t="s">
        <v>1514</v>
      </c>
      <c r="N41" s="8" t="s">
        <v>1515</v>
      </c>
      <c r="O41" s="8" t="s">
        <v>120</v>
      </c>
      <c r="P41" s="9">
        <v>3498</v>
      </c>
      <c r="Q41" s="20">
        <v>11328</v>
      </c>
      <c r="R41" s="10">
        <f t="shared" si="0"/>
        <v>39625344</v>
      </c>
      <c r="S41" s="10">
        <v>5</v>
      </c>
      <c r="T41" s="16">
        <v>7080</v>
      </c>
      <c r="U41" s="16">
        <v>4248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</row>
    <row r="42" spans="1:40" ht="36" x14ac:dyDescent="0.25">
      <c r="A42" s="7">
        <v>36</v>
      </c>
      <c r="B42" s="19" t="s">
        <v>1252</v>
      </c>
      <c r="C42" s="7">
        <v>443</v>
      </c>
      <c r="D42" s="8">
        <v>1</v>
      </c>
      <c r="E42" s="8" t="s">
        <v>230</v>
      </c>
      <c r="F42" s="8" t="s">
        <v>106</v>
      </c>
      <c r="G42" s="8" t="s">
        <v>49</v>
      </c>
      <c r="H42" s="8" t="s">
        <v>22</v>
      </c>
      <c r="I42" s="8" t="s">
        <v>96</v>
      </c>
      <c r="J42" s="8" t="s">
        <v>32</v>
      </c>
      <c r="K42" s="8" t="s">
        <v>147</v>
      </c>
      <c r="L42" s="8">
        <v>4404483190</v>
      </c>
      <c r="M42" s="8" t="s">
        <v>169</v>
      </c>
      <c r="N42" s="8" t="s">
        <v>1516</v>
      </c>
      <c r="O42" s="8" t="s">
        <v>120</v>
      </c>
      <c r="P42" s="9">
        <v>1957</v>
      </c>
      <c r="Q42" s="20">
        <v>80000</v>
      </c>
      <c r="R42" s="10">
        <f t="shared" si="0"/>
        <v>156560000</v>
      </c>
      <c r="S42" s="10">
        <v>5</v>
      </c>
      <c r="T42" s="16">
        <v>80000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</row>
    <row r="43" spans="1:40" ht="36" x14ac:dyDescent="0.25">
      <c r="A43" s="7">
        <v>37</v>
      </c>
      <c r="B43" s="19" t="s">
        <v>1253</v>
      </c>
      <c r="C43" s="7">
        <v>444</v>
      </c>
      <c r="D43" s="8">
        <v>1</v>
      </c>
      <c r="E43" s="8" t="s">
        <v>230</v>
      </c>
      <c r="F43" s="8" t="s">
        <v>60</v>
      </c>
      <c r="G43" s="8" t="s">
        <v>50</v>
      </c>
      <c r="H43" s="8" t="s">
        <v>13</v>
      </c>
      <c r="I43" s="8" t="s">
        <v>96</v>
      </c>
      <c r="J43" s="8" t="s">
        <v>34</v>
      </c>
      <c r="K43" s="8" t="s">
        <v>147</v>
      </c>
      <c r="L43" s="8">
        <v>4813707001</v>
      </c>
      <c r="M43" s="8" t="s">
        <v>1517</v>
      </c>
      <c r="N43" s="8" t="s">
        <v>73</v>
      </c>
      <c r="O43" s="8" t="s">
        <v>120</v>
      </c>
      <c r="P43" s="9">
        <v>8900000</v>
      </c>
      <c r="Q43" s="20">
        <v>29</v>
      </c>
      <c r="R43" s="10">
        <f t="shared" si="0"/>
        <v>258100000</v>
      </c>
      <c r="S43" s="10">
        <v>5</v>
      </c>
      <c r="T43" s="16">
        <v>20</v>
      </c>
      <c r="U43" s="16">
        <v>9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</row>
    <row r="44" spans="1:40" ht="36" x14ac:dyDescent="0.25">
      <c r="A44" s="7">
        <v>38</v>
      </c>
      <c r="B44" s="19" t="s">
        <v>1254</v>
      </c>
      <c r="C44" s="7">
        <v>445</v>
      </c>
      <c r="D44" s="8">
        <v>1</v>
      </c>
      <c r="E44" s="8" t="s">
        <v>230</v>
      </c>
      <c r="F44" s="8" t="s">
        <v>66</v>
      </c>
      <c r="G44" s="8" t="s">
        <v>290</v>
      </c>
      <c r="H44" s="8" t="s">
        <v>22</v>
      </c>
      <c r="I44" s="8" t="s">
        <v>96</v>
      </c>
      <c r="J44" s="8" t="s">
        <v>32</v>
      </c>
      <c r="K44" s="8" t="s">
        <v>147</v>
      </c>
      <c r="L44" s="8">
        <v>3183696122</v>
      </c>
      <c r="M44" s="8" t="s">
        <v>182</v>
      </c>
      <c r="N44" s="8" t="s">
        <v>1505</v>
      </c>
      <c r="O44" s="8" t="s">
        <v>120</v>
      </c>
      <c r="P44" s="9">
        <v>4802</v>
      </c>
      <c r="Q44" s="20">
        <v>11000</v>
      </c>
      <c r="R44" s="10">
        <f t="shared" si="0"/>
        <v>52822000</v>
      </c>
      <c r="S44" s="10">
        <v>5</v>
      </c>
      <c r="T44" s="16">
        <v>0</v>
      </c>
      <c r="U44" s="16">
        <v>6000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5000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</row>
    <row r="45" spans="1:40" ht="36" x14ac:dyDescent="0.25">
      <c r="A45" s="7">
        <v>39</v>
      </c>
      <c r="B45" s="19" t="s">
        <v>1255</v>
      </c>
      <c r="C45" s="7">
        <v>446</v>
      </c>
      <c r="D45" s="8">
        <v>1</v>
      </c>
      <c r="E45" s="8" t="s">
        <v>230</v>
      </c>
      <c r="F45" s="8" t="s">
        <v>291</v>
      </c>
      <c r="G45" s="8" t="s">
        <v>42</v>
      </c>
      <c r="H45" s="8" t="s">
        <v>69</v>
      </c>
      <c r="I45" s="8" t="s">
        <v>96</v>
      </c>
      <c r="J45" s="8" t="s">
        <v>32</v>
      </c>
      <c r="K45" s="8" t="s">
        <v>147</v>
      </c>
      <c r="L45" s="8">
        <v>11298500316</v>
      </c>
      <c r="M45" s="8" t="s">
        <v>180</v>
      </c>
      <c r="N45" s="8" t="s">
        <v>1518</v>
      </c>
      <c r="O45" s="8" t="s">
        <v>120</v>
      </c>
      <c r="P45" s="9">
        <v>3435</v>
      </c>
      <c r="Q45" s="20">
        <v>7500</v>
      </c>
      <c r="R45" s="10">
        <f t="shared" si="0"/>
        <v>25762500</v>
      </c>
      <c r="S45" s="10">
        <v>5</v>
      </c>
      <c r="T45" s="16">
        <v>7500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</row>
    <row r="46" spans="1:40" ht="36" x14ac:dyDescent="0.25">
      <c r="A46" s="7">
        <v>40</v>
      </c>
      <c r="B46" s="19" t="s">
        <v>1256</v>
      </c>
      <c r="C46" s="7">
        <v>447</v>
      </c>
      <c r="D46" s="8">
        <v>1</v>
      </c>
      <c r="E46" s="8" t="s">
        <v>230</v>
      </c>
      <c r="F46" s="8" t="s">
        <v>292</v>
      </c>
      <c r="G46" s="8" t="s">
        <v>293</v>
      </c>
      <c r="H46" s="8" t="s">
        <v>69</v>
      </c>
      <c r="I46" s="8" t="s">
        <v>96</v>
      </c>
      <c r="J46" s="8" t="s">
        <v>32</v>
      </c>
      <c r="K46" s="8" t="s">
        <v>147</v>
      </c>
      <c r="L46" s="8">
        <v>4522320190</v>
      </c>
      <c r="M46" s="8" t="s">
        <v>182</v>
      </c>
      <c r="N46" s="8" t="s">
        <v>1519</v>
      </c>
      <c r="O46" s="8" t="s">
        <v>120</v>
      </c>
      <c r="P46" s="9">
        <v>1825</v>
      </c>
      <c r="Q46" s="20">
        <v>225000</v>
      </c>
      <c r="R46" s="10">
        <f t="shared" si="0"/>
        <v>410625000</v>
      </c>
      <c r="S46" s="10">
        <v>5</v>
      </c>
      <c r="T46" s="16">
        <v>225000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</row>
    <row r="47" spans="1:40" ht="36" x14ac:dyDescent="0.25">
      <c r="A47" s="7">
        <v>41</v>
      </c>
      <c r="B47" s="19" t="s">
        <v>1257</v>
      </c>
      <c r="C47" s="7">
        <v>448</v>
      </c>
      <c r="D47" s="8">
        <v>1</v>
      </c>
      <c r="E47" s="8" t="s">
        <v>230</v>
      </c>
      <c r="F47" s="8" t="s">
        <v>294</v>
      </c>
      <c r="G47" s="8" t="s">
        <v>295</v>
      </c>
      <c r="H47" s="8" t="s">
        <v>69</v>
      </c>
      <c r="I47" s="8" t="s">
        <v>96</v>
      </c>
      <c r="J47" s="8" t="s">
        <v>32</v>
      </c>
      <c r="K47" s="8" t="s">
        <v>147</v>
      </c>
      <c r="L47" s="8">
        <v>11360981216</v>
      </c>
      <c r="M47" s="8" t="s">
        <v>1520</v>
      </c>
      <c r="N47" s="8" t="s">
        <v>1521</v>
      </c>
      <c r="O47" s="8" t="s">
        <v>120</v>
      </c>
      <c r="P47" s="9">
        <v>2255</v>
      </c>
      <c r="Q47" s="20">
        <v>45000</v>
      </c>
      <c r="R47" s="10">
        <f t="shared" si="0"/>
        <v>101475000</v>
      </c>
      <c r="S47" s="10">
        <v>5</v>
      </c>
      <c r="T47" s="16">
        <v>45000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</row>
    <row r="48" spans="1:40" ht="36" x14ac:dyDescent="0.25">
      <c r="A48" s="7">
        <v>42</v>
      </c>
      <c r="B48" s="19" t="s">
        <v>1258</v>
      </c>
      <c r="C48" s="7">
        <v>449</v>
      </c>
      <c r="D48" s="8">
        <v>1</v>
      </c>
      <c r="E48" s="8" t="s">
        <v>230</v>
      </c>
      <c r="F48" s="8" t="s">
        <v>296</v>
      </c>
      <c r="G48" s="8" t="s">
        <v>297</v>
      </c>
      <c r="H48" s="8" t="s">
        <v>22</v>
      </c>
      <c r="I48" s="8" t="s">
        <v>96</v>
      </c>
      <c r="J48" s="8" t="s">
        <v>32</v>
      </c>
      <c r="K48" s="8" t="s">
        <v>147</v>
      </c>
      <c r="L48" s="8">
        <v>3183700190</v>
      </c>
      <c r="M48" s="8" t="s">
        <v>169</v>
      </c>
      <c r="N48" s="8" t="s">
        <v>1502</v>
      </c>
      <c r="O48" s="8" t="s">
        <v>120</v>
      </c>
      <c r="P48" s="9">
        <v>6957</v>
      </c>
      <c r="Q48" s="20">
        <v>42000</v>
      </c>
      <c r="R48" s="10">
        <f t="shared" si="0"/>
        <v>292194000</v>
      </c>
      <c r="S48" s="10">
        <v>5</v>
      </c>
      <c r="T48" s="16">
        <v>35000</v>
      </c>
      <c r="U48" s="16">
        <v>7000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</row>
    <row r="49" spans="1:40" ht="36" x14ac:dyDescent="0.25">
      <c r="A49" s="7">
        <v>43</v>
      </c>
      <c r="B49" s="19" t="s">
        <v>1259</v>
      </c>
      <c r="C49" s="7">
        <v>450</v>
      </c>
      <c r="D49" s="8">
        <v>1</v>
      </c>
      <c r="E49" s="8" t="s">
        <v>230</v>
      </c>
      <c r="F49" s="8" t="s">
        <v>298</v>
      </c>
      <c r="G49" s="8" t="s">
        <v>299</v>
      </c>
      <c r="H49" s="8" t="s">
        <v>22</v>
      </c>
      <c r="I49" s="8" t="s">
        <v>96</v>
      </c>
      <c r="J49" s="8" t="s">
        <v>32</v>
      </c>
      <c r="K49" s="8" t="s">
        <v>147</v>
      </c>
      <c r="L49" s="8">
        <v>3004732122</v>
      </c>
      <c r="M49" s="8" t="s">
        <v>168</v>
      </c>
      <c r="N49" s="8" t="s">
        <v>1509</v>
      </c>
      <c r="O49" s="8" t="s">
        <v>120</v>
      </c>
      <c r="P49" s="9">
        <v>3043</v>
      </c>
      <c r="Q49" s="20">
        <v>139200</v>
      </c>
      <c r="R49" s="10">
        <f t="shared" si="0"/>
        <v>423585600</v>
      </c>
      <c r="S49" s="10">
        <v>5</v>
      </c>
      <c r="T49" s="16">
        <v>135000</v>
      </c>
      <c r="U49" s="16">
        <v>4200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</row>
    <row r="50" spans="1:40" ht="36" x14ac:dyDescent="0.25">
      <c r="A50" s="7">
        <v>44</v>
      </c>
      <c r="B50" s="19" t="s">
        <v>1260</v>
      </c>
      <c r="C50" s="7">
        <v>451</v>
      </c>
      <c r="D50" s="8">
        <v>1</v>
      </c>
      <c r="E50" s="8" t="s">
        <v>230</v>
      </c>
      <c r="F50" s="8" t="s">
        <v>300</v>
      </c>
      <c r="G50" s="8" t="s">
        <v>301</v>
      </c>
      <c r="H50" s="8" t="s">
        <v>22</v>
      </c>
      <c r="I50" s="8" t="s">
        <v>96</v>
      </c>
      <c r="J50" s="8" t="s">
        <v>32</v>
      </c>
      <c r="K50" s="8" t="s">
        <v>147</v>
      </c>
      <c r="L50" s="8">
        <v>6481647190</v>
      </c>
      <c r="M50" s="8" t="s">
        <v>172</v>
      </c>
      <c r="N50" s="8" t="s">
        <v>1508</v>
      </c>
      <c r="O50" s="8" t="s">
        <v>120</v>
      </c>
      <c r="P50" s="9">
        <v>2609</v>
      </c>
      <c r="Q50" s="20">
        <v>18500</v>
      </c>
      <c r="R50" s="10">
        <f t="shared" si="0"/>
        <v>48266500</v>
      </c>
      <c r="S50" s="10">
        <v>5</v>
      </c>
      <c r="T50" s="16">
        <v>15000</v>
      </c>
      <c r="U50" s="16">
        <v>3500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</row>
    <row r="51" spans="1:40" ht="36" x14ac:dyDescent="0.25">
      <c r="A51" s="7">
        <v>45</v>
      </c>
      <c r="B51" s="19" t="s">
        <v>1261</v>
      </c>
      <c r="C51" s="7">
        <v>452</v>
      </c>
      <c r="D51" s="8">
        <v>1</v>
      </c>
      <c r="E51" s="8" t="s">
        <v>230</v>
      </c>
      <c r="F51" s="8" t="s">
        <v>107</v>
      </c>
      <c r="G51" s="8" t="s">
        <v>51</v>
      </c>
      <c r="H51" s="8" t="s">
        <v>69</v>
      </c>
      <c r="I51" s="8" t="s">
        <v>96</v>
      </c>
      <c r="J51" s="8" t="s">
        <v>32</v>
      </c>
      <c r="K51" s="8" t="s">
        <v>147</v>
      </c>
      <c r="L51" s="8">
        <v>4489357190</v>
      </c>
      <c r="M51" s="8" t="s">
        <v>171</v>
      </c>
      <c r="N51" s="8" t="s">
        <v>1522</v>
      </c>
      <c r="O51" s="8" t="s">
        <v>120</v>
      </c>
      <c r="P51" s="9">
        <v>4966</v>
      </c>
      <c r="Q51" s="20">
        <v>3150</v>
      </c>
      <c r="R51" s="10">
        <f t="shared" si="0"/>
        <v>15642900</v>
      </c>
      <c r="S51" s="10">
        <v>5</v>
      </c>
      <c r="T51" s="16">
        <v>2250</v>
      </c>
      <c r="U51" s="16">
        <v>900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</row>
    <row r="52" spans="1:40" ht="36" x14ac:dyDescent="0.25">
      <c r="A52" s="7">
        <v>46</v>
      </c>
      <c r="B52" s="19" t="s">
        <v>1262</v>
      </c>
      <c r="C52" s="7">
        <v>453</v>
      </c>
      <c r="D52" s="8">
        <v>1</v>
      </c>
      <c r="E52" s="8" t="s">
        <v>230</v>
      </c>
      <c r="F52" s="8" t="s">
        <v>302</v>
      </c>
      <c r="G52" s="8" t="s">
        <v>303</v>
      </c>
      <c r="H52" s="8" t="s">
        <v>22</v>
      </c>
      <c r="I52" s="8" t="s">
        <v>96</v>
      </c>
      <c r="J52" s="8" t="s">
        <v>32</v>
      </c>
      <c r="K52" s="8" t="s">
        <v>147</v>
      </c>
      <c r="L52" s="8">
        <v>7229593190</v>
      </c>
      <c r="M52" s="8" t="s">
        <v>1523</v>
      </c>
      <c r="N52" s="8" t="s">
        <v>1497</v>
      </c>
      <c r="O52" s="8" t="s">
        <v>120</v>
      </c>
      <c r="P52" s="9">
        <v>19697</v>
      </c>
      <c r="Q52" s="20">
        <v>2100</v>
      </c>
      <c r="R52" s="10">
        <f t="shared" si="0"/>
        <v>41363700</v>
      </c>
      <c r="S52" s="10">
        <v>5</v>
      </c>
      <c r="T52" s="16">
        <v>0</v>
      </c>
      <c r="U52" s="16">
        <v>2100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</row>
    <row r="53" spans="1:40" ht="36" x14ac:dyDescent="0.25">
      <c r="A53" s="7">
        <v>47</v>
      </c>
      <c r="B53" s="19" t="s">
        <v>1263</v>
      </c>
      <c r="C53" s="7">
        <v>454</v>
      </c>
      <c r="D53" s="8">
        <v>1</v>
      </c>
      <c r="E53" s="8" t="s">
        <v>230</v>
      </c>
      <c r="F53" s="8" t="s">
        <v>108</v>
      </c>
      <c r="G53" s="8" t="s">
        <v>52</v>
      </c>
      <c r="H53" s="8" t="s">
        <v>69</v>
      </c>
      <c r="I53" s="8" t="s">
        <v>96</v>
      </c>
      <c r="J53" s="8" t="s">
        <v>32</v>
      </c>
      <c r="K53" s="8" t="s">
        <v>147</v>
      </c>
      <c r="L53" s="8">
        <v>20751995190</v>
      </c>
      <c r="M53" s="8" t="s">
        <v>182</v>
      </c>
      <c r="N53" s="8" t="s">
        <v>1524</v>
      </c>
      <c r="O53" s="8" t="s">
        <v>120</v>
      </c>
      <c r="P53" s="9">
        <v>178467</v>
      </c>
      <c r="Q53" s="20">
        <v>152</v>
      </c>
      <c r="R53" s="10">
        <f t="shared" si="0"/>
        <v>27126984</v>
      </c>
      <c r="S53" s="10">
        <v>5</v>
      </c>
      <c r="T53" s="16">
        <v>120</v>
      </c>
      <c r="U53" s="16">
        <v>32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</row>
    <row r="54" spans="1:40" ht="36" x14ac:dyDescent="0.25">
      <c r="A54" s="7">
        <v>48</v>
      </c>
      <c r="B54" s="19" t="s">
        <v>1264</v>
      </c>
      <c r="C54" s="7">
        <v>455</v>
      </c>
      <c r="D54" s="8">
        <v>1</v>
      </c>
      <c r="E54" s="8" t="s">
        <v>230</v>
      </c>
      <c r="F54" s="8" t="s">
        <v>109</v>
      </c>
      <c r="G54" s="8" t="s">
        <v>53</v>
      </c>
      <c r="H54" s="8" t="s">
        <v>69</v>
      </c>
      <c r="I54" s="8" t="s">
        <v>96</v>
      </c>
      <c r="J54" s="8" t="s">
        <v>32</v>
      </c>
      <c r="K54" s="8" t="s">
        <v>147</v>
      </c>
      <c r="L54" s="8">
        <v>20753009190</v>
      </c>
      <c r="M54" s="8" t="s">
        <v>182</v>
      </c>
      <c r="N54" s="8" t="s">
        <v>1525</v>
      </c>
      <c r="O54" s="8" t="s">
        <v>120</v>
      </c>
      <c r="P54" s="9">
        <v>110469</v>
      </c>
      <c r="Q54" s="20">
        <v>690</v>
      </c>
      <c r="R54" s="10">
        <f t="shared" si="0"/>
        <v>76223610</v>
      </c>
      <c r="S54" s="10">
        <v>5</v>
      </c>
      <c r="T54" s="16">
        <v>450</v>
      </c>
      <c r="U54" s="16">
        <v>240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</row>
    <row r="55" spans="1:40" ht="36" x14ac:dyDescent="0.25">
      <c r="A55" s="7">
        <v>49</v>
      </c>
      <c r="B55" s="19" t="s">
        <v>1265</v>
      </c>
      <c r="C55" s="7">
        <v>456</v>
      </c>
      <c r="D55" s="8">
        <v>1</v>
      </c>
      <c r="E55" s="8" t="s">
        <v>230</v>
      </c>
      <c r="F55" s="8" t="s">
        <v>110</v>
      </c>
      <c r="G55" s="8" t="s">
        <v>54</v>
      </c>
      <c r="H55" s="8" t="s">
        <v>69</v>
      </c>
      <c r="I55" s="8" t="s">
        <v>96</v>
      </c>
      <c r="J55" s="8" t="s">
        <v>32</v>
      </c>
      <c r="K55" s="8" t="s">
        <v>147</v>
      </c>
      <c r="L55" s="8">
        <v>20752401190</v>
      </c>
      <c r="M55" s="8" t="s">
        <v>182</v>
      </c>
      <c r="N55" s="8" t="s">
        <v>1525</v>
      </c>
      <c r="O55" s="8" t="s">
        <v>120</v>
      </c>
      <c r="P55" s="9">
        <v>110469</v>
      </c>
      <c r="Q55" s="20">
        <v>690</v>
      </c>
      <c r="R55" s="10">
        <f t="shared" si="0"/>
        <v>76223610</v>
      </c>
      <c r="S55" s="10">
        <v>5</v>
      </c>
      <c r="T55" s="16">
        <v>450</v>
      </c>
      <c r="U55" s="16">
        <v>240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</row>
    <row r="56" spans="1:40" ht="36" x14ac:dyDescent="0.25">
      <c r="A56" s="7">
        <v>50</v>
      </c>
      <c r="B56" s="19" t="s">
        <v>1266</v>
      </c>
      <c r="C56" s="7">
        <v>457</v>
      </c>
      <c r="D56" s="8">
        <v>1</v>
      </c>
      <c r="E56" s="8" t="s">
        <v>230</v>
      </c>
      <c r="F56" s="8" t="s">
        <v>111</v>
      </c>
      <c r="G56" s="8" t="s">
        <v>55</v>
      </c>
      <c r="H56" s="8" t="s">
        <v>69</v>
      </c>
      <c r="I56" s="8" t="s">
        <v>96</v>
      </c>
      <c r="J56" s="8" t="s">
        <v>32</v>
      </c>
      <c r="K56" s="8" t="s">
        <v>147</v>
      </c>
      <c r="L56" s="8">
        <v>3121313122</v>
      </c>
      <c r="M56" s="8" t="s">
        <v>172</v>
      </c>
      <c r="N56" s="8" t="s">
        <v>1526</v>
      </c>
      <c r="O56" s="8" t="s">
        <v>120</v>
      </c>
      <c r="P56" s="9">
        <v>341310</v>
      </c>
      <c r="Q56" s="20">
        <v>286</v>
      </c>
      <c r="R56" s="10">
        <f t="shared" si="0"/>
        <v>97614660</v>
      </c>
      <c r="S56" s="10">
        <v>5</v>
      </c>
      <c r="T56" s="16">
        <v>226</v>
      </c>
      <c r="U56" s="16">
        <v>60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</row>
    <row r="57" spans="1:40" ht="36" x14ac:dyDescent="0.25">
      <c r="A57" s="7">
        <v>51</v>
      </c>
      <c r="B57" s="19" t="s">
        <v>1267</v>
      </c>
      <c r="C57" s="7">
        <v>458</v>
      </c>
      <c r="D57" s="8">
        <v>1</v>
      </c>
      <c r="E57" s="8" t="s">
        <v>230</v>
      </c>
      <c r="F57" s="8" t="s">
        <v>112</v>
      </c>
      <c r="G57" s="8" t="s">
        <v>56</v>
      </c>
      <c r="H57" s="8" t="s">
        <v>69</v>
      </c>
      <c r="I57" s="8" t="s">
        <v>96</v>
      </c>
      <c r="J57" s="8" t="s">
        <v>32</v>
      </c>
      <c r="K57" s="8" t="s">
        <v>147</v>
      </c>
      <c r="L57" s="8">
        <v>3121291122</v>
      </c>
      <c r="M57" s="8" t="s">
        <v>172</v>
      </c>
      <c r="N57" s="8" t="s">
        <v>1527</v>
      </c>
      <c r="O57" s="8" t="s">
        <v>120</v>
      </c>
      <c r="P57" s="9">
        <v>341310</v>
      </c>
      <c r="Q57" s="20">
        <v>286</v>
      </c>
      <c r="R57" s="10">
        <f t="shared" si="0"/>
        <v>97614660</v>
      </c>
      <c r="S57" s="10">
        <v>5</v>
      </c>
      <c r="T57" s="16">
        <v>226</v>
      </c>
      <c r="U57" s="16">
        <v>60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</row>
    <row r="58" spans="1:40" ht="36" x14ac:dyDescent="0.25">
      <c r="A58" s="7">
        <v>52</v>
      </c>
      <c r="B58" s="19" t="s">
        <v>1268</v>
      </c>
      <c r="C58" s="7">
        <v>459</v>
      </c>
      <c r="D58" s="8">
        <v>1</v>
      </c>
      <c r="E58" s="8" t="s">
        <v>230</v>
      </c>
      <c r="F58" s="8" t="s">
        <v>304</v>
      </c>
      <c r="G58" s="8" t="s">
        <v>305</v>
      </c>
      <c r="H58" s="8" t="s">
        <v>69</v>
      </c>
      <c r="I58" s="8" t="s">
        <v>96</v>
      </c>
      <c r="J58" s="8" t="s">
        <v>32</v>
      </c>
      <c r="K58" s="8" t="s">
        <v>147</v>
      </c>
      <c r="L58" s="8" t="s">
        <v>921</v>
      </c>
      <c r="M58" s="8" t="s">
        <v>172</v>
      </c>
      <c r="N58" s="8" t="s">
        <v>1528</v>
      </c>
      <c r="O58" s="8" t="s">
        <v>120</v>
      </c>
      <c r="P58" s="9">
        <v>340613</v>
      </c>
      <c r="Q58" s="20">
        <v>135</v>
      </c>
      <c r="R58" s="10">
        <f t="shared" si="0"/>
        <v>45982755</v>
      </c>
      <c r="S58" s="10">
        <v>5</v>
      </c>
      <c r="T58" s="16">
        <v>90</v>
      </c>
      <c r="U58" s="16">
        <v>45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</row>
    <row r="59" spans="1:40" ht="36" x14ac:dyDescent="0.25">
      <c r="A59" s="7">
        <v>53</v>
      </c>
      <c r="B59" s="19" t="s">
        <v>1269</v>
      </c>
      <c r="C59" s="7">
        <v>460</v>
      </c>
      <c r="D59" s="8">
        <v>1</v>
      </c>
      <c r="E59" s="8" t="s">
        <v>230</v>
      </c>
      <c r="F59" s="8" t="s">
        <v>306</v>
      </c>
      <c r="G59" s="8" t="s">
        <v>307</v>
      </c>
      <c r="H59" s="8" t="s">
        <v>22</v>
      </c>
      <c r="I59" s="8" t="s">
        <v>96</v>
      </c>
      <c r="J59" s="8" t="s">
        <v>32</v>
      </c>
      <c r="K59" s="8" t="s">
        <v>147</v>
      </c>
      <c r="L59" s="8">
        <v>20764574322</v>
      </c>
      <c r="M59" s="8" t="s">
        <v>168</v>
      </c>
      <c r="N59" s="8" t="s">
        <v>1502</v>
      </c>
      <c r="O59" s="8" t="s">
        <v>120</v>
      </c>
      <c r="P59" s="9">
        <v>17391</v>
      </c>
      <c r="Q59" s="20">
        <v>6000</v>
      </c>
      <c r="R59" s="10">
        <f t="shared" si="0"/>
        <v>104346000</v>
      </c>
      <c r="S59" s="10">
        <v>5</v>
      </c>
      <c r="T59" s="16">
        <v>4500</v>
      </c>
      <c r="U59" s="16">
        <v>1500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</row>
    <row r="60" spans="1:40" ht="36" x14ac:dyDescent="0.25">
      <c r="A60" s="7">
        <v>54</v>
      </c>
      <c r="B60" s="19" t="s">
        <v>1270</v>
      </c>
      <c r="C60" s="7">
        <v>461</v>
      </c>
      <c r="D60" s="8">
        <v>1</v>
      </c>
      <c r="E60" s="8" t="s">
        <v>230</v>
      </c>
      <c r="F60" s="8" t="s">
        <v>308</v>
      </c>
      <c r="G60" s="8" t="s">
        <v>57</v>
      </c>
      <c r="H60" s="8" t="s">
        <v>69</v>
      </c>
      <c r="I60" s="8" t="s">
        <v>96</v>
      </c>
      <c r="J60" s="8" t="s">
        <v>32</v>
      </c>
      <c r="K60" s="8" t="s">
        <v>147</v>
      </c>
      <c r="L60" s="8" t="s">
        <v>922</v>
      </c>
      <c r="M60" s="8" t="s">
        <v>182</v>
      </c>
      <c r="N60" s="8" t="s">
        <v>1529</v>
      </c>
      <c r="O60" s="8" t="s">
        <v>120</v>
      </c>
      <c r="P60" s="9">
        <v>869058</v>
      </c>
      <c r="Q60" s="20">
        <v>105</v>
      </c>
      <c r="R60" s="10">
        <f t="shared" si="0"/>
        <v>91251090</v>
      </c>
      <c r="S60" s="10">
        <v>5</v>
      </c>
      <c r="T60" s="16">
        <v>90</v>
      </c>
      <c r="U60" s="16">
        <v>15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</row>
    <row r="61" spans="1:40" ht="36" x14ac:dyDescent="0.25">
      <c r="A61" s="7">
        <v>55</v>
      </c>
      <c r="B61" s="19" t="s">
        <v>1271</v>
      </c>
      <c r="C61" s="7">
        <v>462</v>
      </c>
      <c r="D61" s="8">
        <v>1</v>
      </c>
      <c r="E61" s="8" t="s">
        <v>230</v>
      </c>
      <c r="F61" s="8" t="s">
        <v>113</v>
      </c>
      <c r="G61" s="8" t="s">
        <v>58</v>
      </c>
      <c r="H61" s="8" t="s">
        <v>69</v>
      </c>
      <c r="I61" s="8" t="s">
        <v>96</v>
      </c>
      <c r="J61" s="8" t="s">
        <v>32</v>
      </c>
      <c r="K61" s="8" t="s">
        <v>147</v>
      </c>
      <c r="L61" s="8">
        <v>5958024190</v>
      </c>
      <c r="M61" s="8" t="s">
        <v>184</v>
      </c>
      <c r="N61" s="8" t="s">
        <v>1530</v>
      </c>
      <c r="O61" s="8" t="s">
        <v>120</v>
      </c>
      <c r="P61" s="9">
        <v>1213</v>
      </c>
      <c r="Q61" s="20">
        <v>5824</v>
      </c>
      <c r="R61" s="10">
        <f t="shared" si="0"/>
        <v>7064512</v>
      </c>
      <c r="S61" s="10">
        <v>5</v>
      </c>
      <c r="T61" s="16">
        <v>3376</v>
      </c>
      <c r="U61" s="16">
        <v>2448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</row>
    <row r="62" spans="1:40" ht="36" x14ac:dyDescent="0.25">
      <c r="A62" s="7">
        <v>56</v>
      </c>
      <c r="B62" s="19" t="s">
        <v>1272</v>
      </c>
      <c r="C62" s="7">
        <v>463</v>
      </c>
      <c r="D62" s="8">
        <v>1</v>
      </c>
      <c r="E62" s="8" t="s">
        <v>230</v>
      </c>
      <c r="F62" s="8" t="s">
        <v>309</v>
      </c>
      <c r="G62" s="8" t="s">
        <v>310</v>
      </c>
      <c r="H62" s="8" t="s">
        <v>69</v>
      </c>
      <c r="I62" s="8" t="s">
        <v>96</v>
      </c>
      <c r="J62" s="8" t="s">
        <v>32</v>
      </c>
      <c r="K62" s="8" t="s">
        <v>147</v>
      </c>
      <c r="L62" s="8">
        <v>4489225190</v>
      </c>
      <c r="M62" s="8" t="s">
        <v>1531</v>
      </c>
      <c r="N62" s="8" t="s">
        <v>1522</v>
      </c>
      <c r="O62" s="8" t="s">
        <v>120</v>
      </c>
      <c r="P62" s="9">
        <v>4619</v>
      </c>
      <c r="Q62" s="20">
        <v>9600</v>
      </c>
      <c r="R62" s="10">
        <f t="shared" si="0"/>
        <v>44342400</v>
      </c>
      <c r="S62" s="10">
        <v>5</v>
      </c>
      <c r="T62" s="16">
        <v>9000</v>
      </c>
      <c r="U62" s="16">
        <v>600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</row>
    <row r="63" spans="1:40" ht="36" x14ac:dyDescent="0.25">
      <c r="A63" s="7">
        <v>57</v>
      </c>
      <c r="B63" s="19" t="s">
        <v>1273</v>
      </c>
      <c r="C63" s="7">
        <v>464</v>
      </c>
      <c r="D63" s="8">
        <v>1</v>
      </c>
      <c r="E63" s="8" t="s">
        <v>230</v>
      </c>
      <c r="F63" s="8" t="s">
        <v>311</v>
      </c>
      <c r="G63" s="8" t="s">
        <v>312</v>
      </c>
      <c r="H63" s="8" t="s">
        <v>22</v>
      </c>
      <c r="I63" s="8" t="s">
        <v>96</v>
      </c>
      <c r="J63" s="8" t="s">
        <v>32</v>
      </c>
      <c r="K63" s="8" t="s">
        <v>147</v>
      </c>
      <c r="L63" s="8">
        <v>3015050122</v>
      </c>
      <c r="M63" s="8" t="s">
        <v>168</v>
      </c>
      <c r="N63" s="8" t="s">
        <v>1502</v>
      </c>
      <c r="O63" s="8" t="s">
        <v>120</v>
      </c>
      <c r="P63" s="9">
        <v>21739</v>
      </c>
      <c r="Q63" s="20">
        <v>6000</v>
      </c>
      <c r="R63" s="10">
        <f t="shared" si="0"/>
        <v>130434000</v>
      </c>
      <c r="S63" s="10">
        <v>5</v>
      </c>
      <c r="T63" s="16">
        <v>0</v>
      </c>
      <c r="U63" s="16">
        <v>6000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</row>
    <row r="64" spans="1:40" ht="36" x14ac:dyDescent="0.25">
      <c r="A64" s="7">
        <v>58</v>
      </c>
      <c r="B64" s="19" t="s">
        <v>1274</v>
      </c>
      <c r="C64" s="7">
        <v>465</v>
      </c>
      <c r="D64" s="8">
        <v>1</v>
      </c>
      <c r="E64" s="8" t="s">
        <v>230</v>
      </c>
      <c r="F64" s="8" t="s">
        <v>313</v>
      </c>
      <c r="G64" s="8" t="s">
        <v>314</v>
      </c>
      <c r="H64" s="8" t="s">
        <v>22</v>
      </c>
      <c r="I64" s="8" t="s">
        <v>96</v>
      </c>
      <c r="J64" s="8" t="s">
        <v>32</v>
      </c>
      <c r="K64" s="8" t="s">
        <v>147</v>
      </c>
      <c r="L64" s="8" t="s">
        <v>923</v>
      </c>
      <c r="M64" s="8" t="s">
        <v>1532</v>
      </c>
      <c r="N64" s="8" t="s">
        <v>1502</v>
      </c>
      <c r="O64" s="8" t="s">
        <v>120</v>
      </c>
      <c r="P64" s="9">
        <v>6522</v>
      </c>
      <c r="Q64" s="20">
        <v>2000</v>
      </c>
      <c r="R64" s="10">
        <f t="shared" si="0"/>
        <v>13044000</v>
      </c>
      <c r="S64" s="10">
        <v>5</v>
      </c>
      <c r="T64" s="16">
        <v>0</v>
      </c>
      <c r="U64" s="16">
        <v>2000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</row>
    <row r="65" spans="1:40" ht="48" x14ac:dyDescent="0.25">
      <c r="A65" s="7">
        <v>59</v>
      </c>
      <c r="B65" s="19" t="s">
        <v>1275</v>
      </c>
      <c r="C65" s="7">
        <v>466</v>
      </c>
      <c r="D65" s="8">
        <v>1</v>
      </c>
      <c r="E65" s="8" t="s">
        <v>230</v>
      </c>
      <c r="F65" s="8" t="s">
        <v>114</v>
      </c>
      <c r="G65" s="8" t="s">
        <v>59</v>
      </c>
      <c r="H65" s="8" t="s">
        <v>22</v>
      </c>
      <c r="I65" s="8" t="s">
        <v>96</v>
      </c>
      <c r="J65" s="8" t="s">
        <v>32</v>
      </c>
      <c r="K65" s="8" t="s">
        <v>147</v>
      </c>
      <c r="L65" s="8">
        <v>4460715190</v>
      </c>
      <c r="M65" s="8" t="s">
        <v>169</v>
      </c>
      <c r="N65" s="8" t="s">
        <v>1533</v>
      </c>
      <c r="O65" s="8" t="s">
        <v>120</v>
      </c>
      <c r="P65" s="9">
        <v>3804</v>
      </c>
      <c r="Q65" s="20">
        <v>75000</v>
      </c>
      <c r="R65" s="10">
        <f t="shared" si="0"/>
        <v>285300000</v>
      </c>
      <c r="S65" s="10">
        <v>5</v>
      </c>
      <c r="T65" s="16">
        <v>75000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</row>
    <row r="66" spans="1:40" ht="36" x14ac:dyDescent="0.25">
      <c r="A66" s="7">
        <v>60</v>
      </c>
      <c r="B66" s="19" t="s">
        <v>1276</v>
      </c>
      <c r="C66" s="7">
        <v>467</v>
      </c>
      <c r="D66" s="8">
        <v>1</v>
      </c>
      <c r="E66" s="8" t="s">
        <v>230</v>
      </c>
      <c r="F66" s="8" t="s">
        <v>315</v>
      </c>
      <c r="G66" s="8" t="s">
        <v>316</v>
      </c>
      <c r="H66" s="8" t="s">
        <v>22</v>
      </c>
      <c r="I66" s="8" t="s">
        <v>96</v>
      </c>
      <c r="J66" s="8" t="s">
        <v>32</v>
      </c>
      <c r="K66" s="8" t="s">
        <v>147</v>
      </c>
      <c r="L66" s="8">
        <v>6779336190</v>
      </c>
      <c r="M66" s="8" t="s">
        <v>1534</v>
      </c>
      <c r="N66" s="8" t="s">
        <v>1502</v>
      </c>
      <c r="O66" s="8" t="s">
        <v>120</v>
      </c>
      <c r="P66" s="9">
        <v>47832</v>
      </c>
      <c r="Q66" s="20">
        <v>16200</v>
      </c>
      <c r="R66" s="10">
        <f t="shared" si="0"/>
        <v>774878400</v>
      </c>
      <c r="S66" s="10">
        <v>5</v>
      </c>
      <c r="T66" s="16">
        <v>15000</v>
      </c>
      <c r="U66" s="16">
        <v>1200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</row>
    <row r="67" spans="1:40" ht="48" x14ac:dyDescent="0.25">
      <c r="A67" s="7">
        <v>61</v>
      </c>
      <c r="B67" s="19" t="s">
        <v>1277</v>
      </c>
      <c r="C67" s="7">
        <v>1193</v>
      </c>
      <c r="D67" s="8">
        <v>3</v>
      </c>
      <c r="E67" s="8"/>
      <c r="F67" s="8" t="s">
        <v>317</v>
      </c>
      <c r="G67" s="8" t="s">
        <v>317</v>
      </c>
      <c r="H67" s="8" t="s">
        <v>731</v>
      </c>
      <c r="I67" s="8" t="s">
        <v>759</v>
      </c>
      <c r="J67" s="8" t="s">
        <v>35</v>
      </c>
      <c r="K67" s="8" t="s">
        <v>760</v>
      </c>
      <c r="L67" s="8" t="s">
        <v>924</v>
      </c>
      <c r="M67" s="8" t="s">
        <v>1535</v>
      </c>
      <c r="N67" s="8" t="s">
        <v>1536</v>
      </c>
      <c r="O67" s="8" t="s">
        <v>884</v>
      </c>
      <c r="P67" s="9">
        <v>2413</v>
      </c>
      <c r="Q67" s="20">
        <v>14250</v>
      </c>
      <c r="R67" s="10">
        <f t="shared" si="0"/>
        <v>34385250</v>
      </c>
      <c r="S67" s="10">
        <v>8</v>
      </c>
      <c r="T67" s="16">
        <v>1250</v>
      </c>
      <c r="U67" s="16">
        <v>1000</v>
      </c>
      <c r="V67" s="16">
        <v>0</v>
      </c>
      <c r="W67" s="16">
        <v>12000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</row>
    <row r="68" spans="1:40" ht="48" x14ac:dyDescent="0.25">
      <c r="A68" s="7">
        <v>62</v>
      </c>
      <c r="B68" s="19" t="s">
        <v>1278</v>
      </c>
      <c r="C68" s="7">
        <v>1194</v>
      </c>
      <c r="D68" s="8">
        <v>3</v>
      </c>
      <c r="E68" s="8"/>
      <c r="F68" s="8" t="s">
        <v>318</v>
      </c>
      <c r="G68" s="8" t="s">
        <v>319</v>
      </c>
      <c r="H68" s="8" t="s">
        <v>18</v>
      </c>
      <c r="I68" s="8" t="s">
        <v>761</v>
      </c>
      <c r="J68" s="8" t="s">
        <v>90</v>
      </c>
      <c r="K68" s="8" t="s">
        <v>762</v>
      </c>
      <c r="L68" s="8" t="s">
        <v>925</v>
      </c>
      <c r="M68" s="8" t="s">
        <v>1537</v>
      </c>
      <c r="N68" s="8" t="s">
        <v>1538</v>
      </c>
      <c r="O68" s="8" t="s">
        <v>118</v>
      </c>
      <c r="P68" s="9">
        <v>695000</v>
      </c>
      <c r="Q68" s="20">
        <v>2580</v>
      </c>
      <c r="R68" s="10">
        <f t="shared" si="0"/>
        <v>1793100000</v>
      </c>
      <c r="S68" s="10">
        <v>47</v>
      </c>
      <c r="T68" s="16">
        <v>2500</v>
      </c>
      <c r="U68" s="16">
        <v>80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</row>
    <row r="69" spans="1:40" ht="72" x14ac:dyDescent="0.25">
      <c r="A69" s="7">
        <v>63</v>
      </c>
      <c r="B69" s="19" t="s">
        <v>1279</v>
      </c>
      <c r="C69" s="7">
        <v>1196</v>
      </c>
      <c r="D69" s="8">
        <v>3</v>
      </c>
      <c r="E69" s="8"/>
      <c r="F69" s="8" t="s">
        <v>320</v>
      </c>
      <c r="G69" s="8" t="s">
        <v>320</v>
      </c>
      <c r="H69" s="8" t="s">
        <v>84</v>
      </c>
      <c r="I69" s="8" t="s">
        <v>89</v>
      </c>
      <c r="J69" s="8" t="s">
        <v>37</v>
      </c>
      <c r="K69" s="8" t="s">
        <v>152</v>
      </c>
      <c r="L69" s="8" t="s">
        <v>926</v>
      </c>
      <c r="M69" s="8" t="s">
        <v>177</v>
      </c>
      <c r="N69" s="8" t="s">
        <v>1539</v>
      </c>
      <c r="O69" s="8" t="s">
        <v>118</v>
      </c>
      <c r="P69" s="9">
        <v>850000</v>
      </c>
      <c r="Q69" s="20">
        <v>1000</v>
      </c>
      <c r="R69" s="10">
        <f t="shared" si="0"/>
        <v>850000000</v>
      </c>
      <c r="S69" s="10">
        <v>47</v>
      </c>
      <c r="T69" s="16">
        <v>1000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</row>
    <row r="70" spans="1:40" ht="48" x14ac:dyDescent="0.25">
      <c r="A70" s="7">
        <v>64</v>
      </c>
      <c r="B70" s="19" t="s">
        <v>1280</v>
      </c>
      <c r="C70" s="7">
        <v>1198</v>
      </c>
      <c r="D70" s="8">
        <v>3</v>
      </c>
      <c r="E70" s="8"/>
      <c r="F70" s="8" t="s">
        <v>321</v>
      </c>
      <c r="G70" s="8" t="s">
        <v>322</v>
      </c>
      <c r="H70" s="8" t="s">
        <v>23</v>
      </c>
      <c r="I70" s="8" t="s">
        <v>761</v>
      </c>
      <c r="J70" s="8" t="s">
        <v>90</v>
      </c>
      <c r="K70" s="8" t="s">
        <v>762</v>
      </c>
      <c r="L70" s="8" t="s">
        <v>927</v>
      </c>
      <c r="M70" s="8" t="s">
        <v>1537</v>
      </c>
      <c r="N70" s="8" t="s">
        <v>1540</v>
      </c>
      <c r="O70" s="8" t="s">
        <v>118</v>
      </c>
      <c r="P70" s="9">
        <v>47980</v>
      </c>
      <c r="Q70" s="20">
        <v>10400</v>
      </c>
      <c r="R70" s="10">
        <f t="shared" si="0"/>
        <v>498992000</v>
      </c>
      <c r="S70" s="10">
        <v>47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10000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400</v>
      </c>
      <c r="AK70" s="16">
        <v>0</v>
      </c>
      <c r="AL70" s="16">
        <v>0</v>
      </c>
      <c r="AM70" s="16">
        <v>0</v>
      </c>
      <c r="AN70" s="16">
        <v>0</v>
      </c>
    </row>
    <row r="71" spans="1:40" ht="96" x14ac:dyDescent="0.25">
      <c r="A71" s="7">
        <v>65</v>
      </c>
      <c r="B71" s="19" t="s">
        <v>1281</v>
      </c>
      <c r="C71" s="7">
        <v>1200</v>
      </c>
      <c r="D71" s="8">
        <v>3</v>
      </c>
      <c r="E71" s="8"/>
      <c r="F71" s="8" t="s">
        <v>323</v>
      </c>
      <c r="G71" s="8" t="s">
        <v>324</v>
      </c>
      <c r="H71" s="8" t="s">
        <v>83</v>
      </c>
      <c r="I71" s="8" t="s">
        <v>763</v>
      </c>
      <c r="J71" s="8" t="s">
        <v>32</v>
      </c>
      <c r="K71" s="8" t="s">
        <v>753</v>
      </c>
      <c r="L71" s="8" t="s">
        <v>928</v>
      </c>
      <c r="M71" s="8" t="s">
        <v>1541</v>
      </c>
      <c r="N71" s="8" t="s">
        <v>1542</v>
      </c>
      <c r="O71" s="8" t="s">
        <v>882</v>
      </c>
      <c r="P71" s="9">
        <v>257250</v>
      </c>
      <c r="Q71" s="20">
        <v>4902</v>
      </c>
      <c r="R71" s="10">
        <f t="shared" si="0"/>
        <v>1261039500</v>
      </c>
      <c r="S71" s="10">
        <v>3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500</v>
      </c>
      <c r="AA71" s="16">
        <v>0</v>
      </c>
      <c r="AB71" s="16">
        <v>3750</v>
      </c>
      <c r="AC71" s="16">
        <v>0</v>
      </c>
      <c r="AD71" s="16">
        <v>500</v>
      </c>
      <c r="AE71" s="16">
        <v>0</v>
      </c>
      <c r="AF71" s="16">
        <v>0</v>
      </c>
      <c r="AG71" s="16">
        <v>0</v>
      </c>
      <c r="AH71" s="16">
        <v>152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</row>
    <row r="72" spans="1:40" ht="72" x14ac:dyDescent="0.25">
      <c r="A72" s="7">
        <v>66</v>
      </c>
      <c r="B72" s="19" t="s">
        <v>1156</v>
      </c>
      <c r="C72" s="7">
        <v>1203</v>
      </c>
      <c r="D72" s="8">
        <v>3</v>
      </c>
      <c r="E72" s="8"/>
      <c r="F72" s="8" t="s">
        <v>325</v>
      </c>
      <c r="G72" s="8" t="s">
        <v>326</v>
      </c>
      <c r="H72" s="8" t="s">
        <v>82</v>
      </c>
      <c r="I72" s="8" t="s">
        <v>764</v>
      </c>
      <c r="J72" s="8" t="s">
        <v>29</v>
      </c>
      <c r="K72" s="8" t="s">
        <v>765</v>
      </c>
      <c r="L72" s="8" t="s">
        <v>181</v>
      </c>
      <c r="M72" s="8" t="s">
        <v>1543</v>
      </c>
      <c r="N72" s="8" t="s">
        <v>79</v>
      </c>
      <c r="O72" s="8" t="s">
        <v>885</v>
      </c>
      <c r="P72" s="9">
        <v>75702</v>
      </c>
      <c r="Q72" s="20">
        <v>8152</v>
      </c>
      <c r="R72" s="10">
        <f t="shared" ref="R72:R135" si="1">Q72*P72</f>
        <v>617122704</v>
      </c>
      <c r="S72" s="10">
        <v>77</v>
      </c>
      <c r="T72" s="16">
        <v>1498</v>
      </c>
      <c r="U72" s="16">
        <v>0</v>
      </c>
      <c r="V72" s="16">
        <v>0</v>
      </c>
      <c r="W72" s="16">
        <v>420</v>
      </c>
      <c r="X72" s="16">
        <v>10</v>
      </c>
      <c r="Y72" s="16">
        <v>20</v>
      </c>
      <c r="Z72" s="16">
        <v>1200</v>
      </c>
      <c r="AA72" s="16">
        <v>3000</v>
      </c>
      <c r="AB72" s="16">
        <v>1250</v>
      </c>
      <c r="AC72" s="16">
        <v>0</v>
      </c>
      <c r="AD72" s="16">
        <v>0</v>
      </c>
      <c r="AE72" s="16">
        <v>24</v>
      </c>
      <c r="AF72" s="16">
        <v>400</v>
      </c>
      <c r="AG72" s="16">
        <v>150</v>
      </c>
      <c r="AH72" s="16">
        <v>80</v>
      </c>
      <c r="AI72" s="16">
        <v>100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</row>
    <row r="73" spans="1:40" ht="60" x14ac:dyDescent="0.25">
      <c r="A73" s="7">
        <v>67</v>
      </c>
      <c r="B73" s="19" t="s">
        <v>1282</v>
      </c>
      <c r="C73" s="7">
        <v>1206</v>
      </c>
      <c r="D73" s="8">
        <v>3</v>
      </c>
      <c r="E73" s="8"/>
      <c r="F73" s="8" t="s">
        <v>327</v>
      </c>
      <c r="G73" s="8" t="s">
        <v>328</v>
      </c>
      <c r="H73" s="8" t="s">
        <v>12</v>
      </c>
      <c r="I73" s="8" t="s">
        <v>154</v>
      </c>
      <c r="J73" s="8" t="s">
        <v>26</v>
      </c>
      <c r="K73" s="8" t="s">
        <v>155</v>
      </c>
      <c r="L73" s="8" t="s">
        <v>929</v>
      </c>
      <c r="M73" s="8" t="s">
        <v>179</v>
      </c>
      <c r="N73" s="8" t="s">
        <v>733</v>
      </c>
      <c r="O73" s="8" t="s">
        <v>118</v>
      </c>
      <c r="P73" s="9">
        <v>1150000</v>
      </c>
      <c r="Q73" s="20">
        <v>850</v>
      </c>
      <c r="R73" s="10">
        <f t="shared" si="1"/>
        <v>977500000</v>
      </c>
      <c r="S73" s="10">
        <v>47</v>
      </c>
      <c r="T73" s="16">
        <v>850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</row>
    <row r="74" spans="1:40" ht="36" x14ac:dyDescent="0.25">
      <c r="A74" s="7">
        <v>68</v>
      </c>
      <c r="B74" s="19" t="s">
        <v>1157</v>
      </c>
      <c r="C74" s="7">
        <v>1210</v>
      </c>
      <c r="D74" s="8">
        <v>3</v>
      </c>
      <c r="E74" s="8"/>
      <c r="F74" s="8" t="s">
        <v>329</v>
      </c>
      <c r="G74" s="8" t="s">
        <v>330</v>
      </c>
      <c r="H74" s="8" t="s">
        <v>14</v>
      </c>
      <c r="I74" s="8" t="s">
        <v>764</v>
      </c>
      <c r="J74" s="8" t="s">
        <v>29</v>
      </c>
      <c r="K74" s="8" t="s">
        <v>765</v>
      </c>
      <c r="L74" s="8" t="s">
        <v>181</v>
      </c>
      <c r="M74" s="8" t="s">
        <v>1544</v>
      </c>
      <c r="N74" s="8" t="s">
        <v>80</v>
      </c>
      <c r="O74" s="8" t="s">
        <v>885</v>
      </c>
      <c r="P74" s="9">
        <v>299255</v>
      </c>
      <c r="Q74" s="20">
        <v>1361</v>
      </c>
      <c r="R74" s="10">
        <f t="shared" si="1"/>
        <v>407286055</v>
      </c>
      <c r="S74" s="10">
        <v>77</v>
      </c>
      <c r="T74" s="16">
        <v>450</v>
      </c>
      <c r="U74" s="16">
        <v>120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375</v>
      </c>
      <c r="AC74" s="16">
        <v>0</v>
      </c>
      <c r="AD74" s="16">
        <v>0</v>
      </c>
      <c r="AE74" s="16">
        <v>400</v>
      </c>
      <c r="AF74" s="16">
        <v>0</v>
      </c>
      <c r="AG74" s="16">
        <v>0</v>
      </c>
      <c r="AH74" s="16">
        <v>0</v>
      </c>
      <c r="AI74" s="16">
        <v>16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</row>
    <row r="75" spans="1:40" ht="36" x14ac:dyDescent="0.25">
      <c r="A75" s="7">
        <v>69</v>
      </c>
      <c r="B75" s="19" t="s">
        <v>1158</v>
      </c>
      <c r="C75" s="7">
        <v>1211</v>
      </c>
      <c r="D75" s="8">
        <v>3</v>
      </c>
      <c r="E75" s="8"/>
      <c r="F75" s="8" t="s">
        <v>329</v>
      </c>
      <c r="G75" s="8" t="s">
        <v>330</v>
      </c>
      <c r="H75" s="8" t="s">
        <v>82</v>
      </c>
      <c r="I75" s="8" t="s">
        <v>764</v>
      </c>
      <c r="J75" s="8" t="s">
        <v>29</v>
      </c>
      <c r="K75" s="8" t="s">
        <v>765</v>
      </c>
      <c r="L75" s="8" t="s">
        <v>181</v>
      </c>
      <c r="M75" s="8" t="s">
        <v>1545</v>
      </c>
      <c r="N75" s="8" t="s">
        <v>79</v>
      </c>
      <c r="O75" s="8" t="s">
        <v>885</v>
      </c>
      <c r="P75" s="9">
        <v>278520</v>
      </c>
      <c r="Q75" s="20">
        <v>886</v>
      </c>
      <c r="R75" s="10">
        <f t="shared" si="1"/>
        <v>246768720</v>
      </c>
      <c r="S75" s="10">
        <v>77</v>
      </c>
      <c r="T75" s="16">
        <v>0</v>
      </c>
      <c r="U75" s="16">
        <v>0</v>
      </c>
      <c r="V75" s="16">
        <v>60</v>
      </c>
      <c r="W75" s="16">
        <v>0</v>
      </c>
      <c r="X75" s="16">
        <v>10</v>
      </c>
      <c r="Y75" s="16">
        <v>0</v>
      </c>
      <c r="Z75" s="16">
        <v>0</v>
      </c>
      <c r="AA75" s="16">
        <v>800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16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</row>
    <row r="76" spans="1:40" ht="36" x14ac:dyDescent="0.25">
      <c r="A76" s="7">
        <v>70</v>
      </c>
      <c r="B76" s="19" t="s">
        <v>1159</v>
      </c>
      <c r="C76" s="7">
        <v>1212</v>
      </c>
      <c r="D76" s="8">
        <v>3</v>
      </c>
      <c r="E76" s="8"/>
      <c r="F76" s="8" t="s">
        <v>329</v>
      </c>
      <c r="G76" s="8" t="s">
        <v>330</v>
      </c>
      <c r="H76" s="8" t="s">
        <v>82</v>
      </c>
      <c r="I76" s="8" t="s">
        <v>764</v>
      </c>
      <c r="J76" s="8" t="s">
        <v>29</v>
      </c>
      <c r="K76" s="8" t="s">
        <v>765</v>
      </c>
      <c r="L76" s="8" t="s">
        <v>181</v>
      </c>
      <c r="M76" s="8" t="s">
        <v>1544</v>
      </c>
      <c r="N76" s="8" t="s">
        <v>80</v>
      </c>
      <c r="O76" s="8" t="s">
        <v>885</v>
      </c>
      <c r="P76" s="9">
        <v>299255</v>
      </c>
      <c r="Q76" s="20">
        <v>2250</v>
      </c>
      <c r="R76" s="10">
        <f t="shared" si="1"/>
        <v>673323750</v>
      </c>
      <c r="S76" s="10">
        <v>77</v>
      </c>
      <c r="T76" s="16">
        <v>2250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</row>
    <row r="77" spans="1:40" ht="108" x14ac:dyDescent="0.25">
      <c r="A77" s="7">
        <v>71</v>
      </c>
      <c r="B77" s="19" t="s">
        <v>1160</v>
      </c>
      <c r="C77" s="7">
        <v>1214</v>
      </c>
      <c r="D77" s="8">
        <v>3</v>
      </c>
      <c r="E77" s="8"/>
      <c r="F77" s="8" t="s">
        <v>331</v>
      </c>
      <c r="G77" s="8" t="s">
        <v>332</v>
      </c>
      <c r="H77" s="8" t="s">
        <v>82</v>
      </c>
      <c r="I77" s="8" t="s">
        <v>764</v>
      </c>
      <c r="J77" s="8" t="s">
        <v>29</v>
      </c>
      <c r="K77" s="8" t="s">
        <v>765</v>
      </c>
      <c r="L77" s="8" t="s">
        <v>181</v>
      </c>
      <c r="M77" s="8" t="s">
        <v>1546</v>
      </c>
      <c r="N77" s="8" t="s">
        <v>79</v>
      </c>
      <c r="O77" s="8" t="s">
        <v>885</v>
      </c>
      <c r="P77" s="9">
        <v>187957</v>
      </c>
      <c r="Q77" s="20">
        <v>32</v>
      </c>
      <c r="R77" s="10">
        <f t="shared" si="1"/>
        <v>6014624</v>
      </c>
      <c r="S77" s="10">
        <v>77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32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</row>
    <row r="78" spans="1:40" ht="72" x14ac:dyDescent="0.25">
      <c r="A78" s="7">
        <v>72</v>
      </c>
      <c r="B78" s="19" t="s">
        <v>1283</v>
      </c>
      <c r="C78" s="7">
        <v>1219</v>
      </c>
      <c r="D78" s="8">
        <v>3</v>
      </c>
      <c r="E78" s="8"/>
      <c r="F78" s="8" t="s">
        <v>333</v>
      </c>
      <c r="G78" s="8" t="s">
        <v>334</v>
      </c>
      <c r="H78" s="8" t="s">
        <v>84</v>
      </c>
      <c r="I78" s="8" t="s">
        <v>154</v>
      </c>
      <c r="J78" s="8" t="s">
        <v>26</v>
      </c>
      <c r="K78" s="8" t="s">
        <v>155</v>
      </c>
      <c r="L78" s="8" t="s">
        <v>930</v>
      </c>
      <c r="M78" s="8" t="s">
        <v>179</v>
      </c>
      <c r="N78" s="8" t="s">
        <v>1547</v>
      </c>
      <c r="O78" s="8" t="s">
        <v>118</v>
      </c>
      <c r="P78" s="9">
        <v>450</v>
      </c>
      <c r="Q78" s="20">
        <v>378162</v>
      </c>
      <c r="R78" s="10">
        <f t="shared" si="1"/>
        <v>170172900</v>
      </c>
      <c r="S78" s="10">
        <v>47</v>
      </c>
      <c r="T78" s="16">
        <v>4162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371250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2750</v>
      </c>
      <c r="AL78" s="16">
        <v>0</v>
      </c>
      <c r="AM78" s="16">
        <v>0</v>
      </c>
      <c r="AN78" s="16">
        <v>0</v>
      </c>
    </row>
    <row r="79" spans="1:40" ht="36" x14ac:dyDescent="0.25">
      <c r="A79" s="7">
        <v>73</v>
      </c>
      <c r="B79" s="19" t="s">
        <v>1161</v>
      </c>
      <c r="C79" s="7">
        <v>1222</v>
      </c>
      <c r="D79" s="8">
        <v>3</v>
      </c>
      <c r="E79" s="8"/>
      <c r="F79" s="8" t="s">
        <v>335</v>
      </c>
      <c r="G79" s="8" t="s">
        <v>336</v>
      </c>
      <c r="H79" s="8" t="s">
        <v>14</v>
      </c>
      <c r="I79" s="8" t="s">
        <v>764</v>
      </c>
      <c r="J79" s="8" t="s">
        <v>29</v>
      </c>
      <c r="K79" s="8" t="s">
        <v>765</v>
      </c>
      <c r="L79" s="8" t="s">
        <v>181</v>
      </c>
      <c r="M79" s="8" t="s">
        <v>1548</v>
      </c>
      <c r="N79" s="8" t="s">
        <v>74</v>
      </c>
      <c r="O79" s="8" t="s">
        <v>885</v>
      </c>
      <c r="P79" s="9">
        <v>123200</v>
      </c>
      <c r="Q79" s="20">
        <v>4340</v>
      </c>
      <c r="R79" s="10">
        <f t="shared" si="1"/>
        <v>534688000</v>
      </c>
      <c r="S79" s="10">
        <v>77</v>
      </c>
      <c r="T79" s="16">
        <v>3900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400</v>
      </c>
      <c r="AG79" s="16">
        <v>0</v>
      </c>
      <c r="AH79" s="16">
        <v>0</v>
      </c>
      <c r="AI79" s="16">
        <v>40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</row>
    <row r="80" spans="1:40" ht="36" x14ac:dyDescent="0.25">
      <c r="A80" s="7">
        <v>74</v>
      </c>
      <c r="B80" s="19" t="s">
        <v>1162</v>
      </c>
      <c r="C80" s="7">
        <v>1226</v>
      </c>
      <c r="D80" s="8">
        <v>3</v>
      </c>
      <c r="E80" s="8"/>
      <c r="F80" s="8" t="s">
        <v>337</v>
      </c>
      <c r="G80" s="8" t="s">
        <v>336</v>
      </c>
      <c r="H80" s="8" t="s">
        <v>82</v>
      </c>
      <c r="I80" s="8" t="s">
        <v>764</v>
      </c>
      <c r="J80" s="8" t="s">
        <v>29</v>
      </c>
      <c r="K80" s="8" t="s">
        <v>765</v>
      </c>
      <c r="L80" s="8" t="s">
        <v>181</v>
      </c>
      <c r="M80" s="8" t="s">
        <v>1548</v>
      </c>
      <c r="N80" s="8" t="s">
        <v>79</v>
      </c>
      <c r="O80" s="8" t="s">
        <v>885</v>
      </c>
      <c r="P80" s="9">
        <v>181016</v>
      </c>
      <c r="Q80" s="20">
        <v>3473</v>
      </c>
      <c r="R80" s="10">
        <f t="shared" si="1"/>
        <v>628668568</v>
      </c>
      <c r="S80" s="10">
        <v>77</v>
      </c>
      <c r="T80" s="16">
        <v>3473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</row>
    <row r="81" spans="1:40" ht="48" x14ac:dyDescent="0.25">
      <c r="A81" s="7">
        <v>75</v>
      </c>
      <c r="B81" s="19" t="s">
        <v>1284</v>
      </c>
      <c r="C81" s="7">
        <v>1227</v>
      </c>
      <c r="D81" s="8">
        <v>3</v>
      </c>
      <c r="E81" s="8"/>
      <c r="F81" s="8" t="s">
        <v>338</v>
      </c>
      <c r="G81" s="8" t="s">
        <v>339</v>
      </c>
      <c r="H81" s="8" t="s">
        <v>12</v>
      </c>
      <c r="I81" s="8" t="s">
        <v>30</v>
      </c>
      <c r="J81" s="8" t="s">
        <v>31</v>
      </c>
      <c r="K81" s="8" t="s">
        <v>766</v>
      </c>
      <c r="L81" s="8" t="s">
        <v>931</v>
      </c>
      <c r="M81" s="8" t="s">
        <v>173</v>
      </c>
      <c r="N81" s="8" t="s">
        <v>1549</v>
      </c>
      <c r="O81" s="8" t="s">
        <v>125</v>
      </c>
      <c r="P81" s="9">
        <v>483000</v>
      </c>
      <c r="Q81" s="20">
        <v>200</v>
      </c>
      <c r="R81" s="10">
        <f t="shared" si="1"/>
        <v>96600000</v>
      </c>
      <c r="S81" s="10">
        <v>10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200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</row>
    <row r="82" spans="1:40" ht="48" x14ac:dyDescent="0.25">
      <c r="A82" s="7">
        <v>76</v>
      </c>
      <c r="B82" s="19" t="s">
        <v>1285</v>
      </c>
      <c r="C82" s="7">
        <v>1229</v>
      </c>
      <c r="D82" s="8">
        <v>3</v>
      </c>
      <c r="E82" s="8"/>
      <c r="F82" s="8" t="s">
        <v>338</v>
      </c>
      <c r="G82" s="8" t="s">
        <v>340</v>
      </c>
      <c r="H82" s="8" t="s">
        <v>82</v>
      </c>
      <c r="I82" s="8" t="s">
        <v>767</v>
      </c>
      <c r="J82" s="8" t="s">
        <v>28</v>
      </c>
      <c r="K82" s="8" t="s">
        <v>768</v>
      </c>
      <c r="L82" s="8" t="s">
        <v>932</v>
      </c>
      <c r="M82" s="8" t="s">
        <v>1550</v>
      </c>
      <c r="N82" s="8" t="s">
        <v>1551</v>
      </c>
      <c r="O82" s="8" t="s">
        <v>884</v>
      </c>
      <c r="P82" s="9">
        <v>500000</v>
      </c>
      <c r="Q82" s="20">
        <v>1525</v>
      </c>
      <c r="R82" s="10">
        <f t="shared" si="1"/>
        <v>762500000</v>
      </c>
      <c r="S82" s="10">
        <v>8</v>
      </c>
      <c r="T82" s="16">
        <v>0</v>
      </c>
      <c r="U82" s="16">
        <v>200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1125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200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</row>
    <row r="83" spans="1:40" ht="36" x14ac:dyDescent="0.25">
      <c r="A83" s="7">
        <v>77</v>
      </c>
      <c r="B83" s="19" t="s">
        <v>1163</v>
      </c>
      <c r="C83" s="7">
        <v>1236</v>
      </c>
      <c r="D83" s="8">
        <v>3</v>
      </c>
      <c r="E83" s="8"/>
      <c r="F83" s="8" t="s">
        <v>341</v>
      </c>
      <c r="G83" s="8" t="s">
        <v>342</v>
      </c>
      <c r="H83" s="8" t="s">
        <v>82</v>
      </c>
      <c r="I83" s="8" t="s">
        <v>764</v>
      </c>
      <c r="J83" s="8" t="s">
        <v>29</v>
      </c>
      <c r="K83" s="8" t="s">
        <v>765</v>
      </c>
      <c r="L83" s="8" t="s">
        <v>181</v>
      </c>
      <c r="M83" s="8" t="s">
        <v>1545</v>
      </c>
      <c r="N83" s="8" t="s">
        <v>80</v>
      </c>
      <c r="O83" s="8" t="s">
        <v>885</v>
      </c>
      <c r="P83" s="9">
        <v>429000</v>
      </c>
      <c r="Q83" s="20">
        <v>4613</v>
      </c>
      <c r="R83" s="10">
        <f t="shared" si="1"/>
        <v>1978977000</v>
      </c>
      <c r="S83" s="10">
        <v>77</v>
      </c>
      <c r="T83" s="16">
        <v>0</v>
      </c>
      <c r="U83" s="16">
        <v>900</v>
      </c>
      <c r="V83" s="16">
        <v>0</v>
      </c>
      <c r="W83" s="16">
        <v>0</v>
      </c>
      <c r="X83" s="16">
        <v>15</v>
      </c>
      <c r="Y83" s="16">
        <v>20</v>
      </c>
      <c r="Z83" s="16">
        <v>8</v>
      </c>
      <c r="AA83" s="16">
        <v>0</v>
      </c>
      <c r="AB83" s="16">
        <v>2750</v>
      </c>
      <c r="AC83" s="16">
        <v>0</v>
      </c>
      <c r="AD83" s="16">
        <v>500</v>
      </c>
      <c r="AE83" s="16">
        <v>0</v>
      </c>
      <c r="AF83" s="16">
        <v>0</v>
      </c>
      <c r="AG83" s="16">
        <v>0</v>
      </c>
      <c r="AH83" s="16">
        <v>400</v>
      </c>
      <c r="AI83" s="16">
        <v>20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</row>
    <row r="84" spans="1:40" ht="48" x14ac:dyDescent="0.25">
      <c r="A84" s="7">
        <v>78</v>
      </c>
      <c r="B84" s="19" t="s">
        <v>1164</v>
      </c>
      <c r="C84" s="7">
        <v>1237</v>
      </c>
      <c r="D84" s="8">
        <v>3</v>
      </c>
      <c r="E84" s="8"/>
      <c r="F84" s="8" t="s">
        <v>343</v>
      </c>
      <c r="G84" s="8" t="s">
        <v>342</v>
      </c>
      <c r="H84" s="8" t="s">
        <v>14</v>
      </c>
      <c r="I84" s="8" t="s">
        <v>764</v>
      </c>
      <c r="J84" s="8" t="s">
        <v>29</v>
      </c>
      <c r="K84" s="8" t="s">
        <v>765</v>
      </c>
      <c r="L84" s="8" t="s">
        <v>933</v>
      </c>
      <c r="M84" s="8" t="s">
        <v>1545</v>
      </c>
      <c r="N84" s="8" t="s">
        <v>80</v>
      </c>
      <c r="O84" s="8" t="s">
        <v>885</v>
      </c>
      <c r="P84" s="9">
        <v>429000</v>
      </c>
      <c r="Q84" s="20">
        <v>7131</v>
      </c>
      <c r="R84" s="10">
        <f t="shared" si="1"/>
        <v>3059199000</v>
      </c>
      <c r="S84" s="10">
        <v>77</v>
      </c>
      <c r="T84" s="16">
        <v>6656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375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100</v>
      </c>
      <c r="AL84" s="16">
        <v>0</v>
      </c>
      <c r="AM84" s="16">
        <v>0</v>
      </c>
      <c r="AN84" s="16">
        <v>0</v>
      </c>
    </row>
    <row r="85" spans="1:40" ht="48" x14ac:dyDescent="0.25">
      <c r="A85" s="7">
        <v>79</v>
      </c>
      <c r="B85" s="19" t="s">
        <v>1165</v>
      </c>
      <c r="C85" s="7">
        <v>1238</v>
      </c>
      <c r="D85" s="8">
        <v>3</v>
      </c>
      <c r="E85" s="8"/>
      <c r="F85" s="8" t="s">
        <v>343</v>
      </c>
      <c r="G85" s="8" t="s">
        <v>342</v>
      </c>
      <c r="H85" s="8" t="s">
        <v>82</v>
      </c>
      <c r="I85" s="8" t="s">
        <v>764</v>
      </c>
      <c r="J85" s="8" t="s">
        <v>29</v>
      </c>
      <c r="K85" s="8" t="s">
        <v>765</v>
      </c>
      <c r="L85" s="8" t="s">
        <v>181</v>
      </c>
      <c r="M85" s="8" t="s">
        <v>1545</v>
      </c>
      <c r="N85" s="8" t="s">
        <v>79</v>
      </c>
      <c r="O85" s="8" t="s">
        <v>885</v>
      </c>
      <c r="P85" s="9">
        <v>385000</v>
      </c>
      <c r="Q85" s="20">
        <v>2354</v>
      </c>
      <c r="R85" s="10">
        <f t="shared" si="1"/>
        <v>906290000</v>
      </c>
      <c r="S85" s="10">
        <v>77</v>
      </c>
      <c r="T85" s="16">
        <v>2338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16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</row>
    <row r="86" spans="1:40" ht="48" x14ac:dyDescent="0.25">
      <c r="A86" s="7">
        <v>80</v>
      </c>
      <c r="B86" s="19" t="s">
        <v>1166</v>
      </c>
      <c r="C86" s="7">
        <v>1239</v>
      </c>
      <c r="D86" s="8">
        <v>3</v>
      </c>
      <c r="E86" s="8"/>
      <c r="F86" s="8" t="s">
        <v>343</v>
      </c>
      <c r="G86" s="8" t="s">
        <v>342</v>
      </c>
      <c r="H86" s="8" t="s">
        <v>82</v>
      </c>
      <c r="I86" s="8" t="s">
        <v>764</v>
      </c>
      <c r="J86" s="8" t="s">
        <v>29</v>
      </c>
      <c r="K86" s="8" t="s">
        <v>765</v>
      </c>
      <c r="L86" s="8" t="s">
        <v>181</v>
      </c>
      <c r="M86" s="8" t="s">
        <v>1545</v>
      </c>
      <c r="N86" s="8" t="s">
        <v>79</v>
      </c>
      <c r="O86" s="8" t="s">
        <v>885</v>
      </c>
      <c r="P86" s="9">
        <v>385000</v>
      </c>
      <c r="Q86" s="20">
        <v>575</v>
      </c>
      <c r="R86" s="10">
        <f t="shared" si="1"/>
        <v>221375000</v>
      </c>
      <c r="S86" s="10">
        <v>77</v>
      </c>
      <c r="T86" s="16">
        <v>0</v>
      </c>
      <c r="U86" s="16">
        <v>200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375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</row>
    <row r="87" spans="1:40" ht="36" x14ac:dyDescent="0.25">
      <c r="A87" s="7">
        <v>81</v>
      </c>
      <c r="B87" s="19" t="s">
        <v>1167</v>
      </c>
      <c r="C87" s="7">
        <v>1243</v>
      </c>
      <c r="D87" s="8">
        <v>3</v>
      </c>
      <c r="E87" s="8"/>
      <c r="F87" s="8" t="s">
        <v>126</v>
      </c>
      <c r="G87" s="8" t="s">
        <v>64</v>
      </c>
      <c r="H87" s="8" t="s">
        <v>22</v>
      </c>
      <c r="I87" s="8" t="s">
        <v>94</v>
      </c>
      <c r="J87" s="8" t="s">
        <v>32</v>
      </c>
      <c r="K87" s="8" t="s">
        <v>151</v>
      </c>
      <c r="L87" s="8" t="s">
        <v>934</v>
      </c>
      <c r="M87" s="8" t="s">
        <v>175</v>
      </c>
      <c r="N87" s="8" t="s">
        <v>76</v>
      </c>
      <c r="O87" s="8" t="s">
        <v>119</v>
      </c>
      <c r="P87" s="9">
        <v>52500</v>
      </c>
      <c r="Q87" s="20">
        <v>1250</v>
      </c>
      <c r="R87" s="10">
        <f t="shared" si="1"/>
        <v>65625000</v>
      </c>
      <c r="S87" s="10">
        <v>75</v>
      </c>
      <c r="T87" s="16">
        <v>1250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</row>
    <row r="88" spans="1:40" ht="36" x14ac:dyDescent="0.25">
      <c r="A88" s="7">
        <v>82</v>
      </c>
      <c r="B88" s="19" t="s">
        <v>1168</v>
      </c>
      <c r="C88" s="7">
        <v>1245</v>
      </c>
      <c r="D88" s="8">
        <v>3</v>
      </c>
      <c r="E88" s="8"/>
      <c r="F88" s="8" t="s">
        <v>344</v>
      </c>
      <c r="G88" s="8" t="s">
        <v>330</v>
      </c>
      <c r="H88" s="8" t="s">
        <v>732</v>
      </c>
      <c r="I88" s="8" t="s">
        <v>764</v>
      </c>
      <c r="J88" s="8" t="s">
        <v>29</v>
      </c>
      <c r="K88" s="8" t="s">
        <v>765</v>
      </c>
      <c r="L88" s="8" t="s">
        <v>181</v>
      </c>
      <c r="M88" s="8" t="s">
        <v>1545</v>
      </c>
      <c r="N88" s="8" t="s">
        <v>79</v>
      </c>
      <c r="O88" s="8" t="s">
        <v>885</v>
      </c>
      <c r="P88" s="9">
        <v>278520</v>
      </c>
      <c r="Q88" s="20">
        <v>670</v>
      </c>
      <c r="R88" s="10">
        <f t="shared" si="1"/>
        <v>186608400</v>
      </c>
      <c r="S88" s="10">
        <v>77</v>
      </c>
      <c r="T88" s="16">
        <v>0</v>
      </c>
      <c r="U88" s="16">
        <v>0</v>
      </c>
      <c r="V88" s="16">
        <v>0</v>
      </c>
      <c r="W88" s="16">
        <v>400</v>
      </c>
      <c r="X88" s="16">
        <v>0</v>
      </c>
      <c r="Y88" s="16">
        <v>0</v>
      </c>
      <c r="Z88" s="16">
        <v>0</v>
      </c>
      <c r="AA88" s="16">
        <v>0</v>
      </c>
      <c r="AB88" s="16">
        <v>250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20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</row>
    <row r="89" spans="1:40" ht="48" x14ac:dyDescent="0.25">
      <c r="A89" s="7">
        <v>83</v>
      </c>
      <c r="B89" s="19" t="s">
        <v>1169</v>
      </c>
      <c r="C89" s="7">
        <v>1251</v>
      </c>
      <c r="D89" s="8">
        <v>3</v>
      </c>
      <c r="E89" s="8"/>
      <c r="F89" s="8" t="s">
        <v>133</v>
      </c>
      <c r="G89" s="8" t="s">
        <v>345</v>
      </c>
      <c r="H89" s="8" t="s">
        <v>22</v>
      </c>
      <c r="I89" s="8" t="s">
        <v>156</v>
      </c>
      <c r="J89" s="8" t="s">
        <v>157</v>
      </c>
      <c r="K89" s="8" t="s">
        <v>158</v>
      </c>
      <c r="L89" s="8" t="s">
        <v>935</v>
      </c>
      <c r="M89" s="8" t="s">
        <v>1552</v>
      </c>
      <c r="N89" s="8" t="s">
        <v>197</v>
      </c>
      <c r="O89" s="8" t="s">
        <v>202</v>
      </c>
      <c r="P89" s="9">
        <v>41000</v>
      </c>
      <c r="Q89" s="20">
        <v>62500</v>
      </c>
      <c r="R89" s="10">
        <f t="shared" si="1"/>
        <v>2562500000</v>
      </c>
      <c r="S89" s="10">
        <v>65</v>
      </c>
      <c r="T89" s="16">
        <v>62500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</row>
    <row r="90" spans="1:40" ht="48" x14ac:dyDescent="0.25">
      <c r="A90" s="7">
        <v>84</v>
      </c>
      <c r="B90" s="19" t="s">
        <v>1170</v>
      </c>
      <c r="C90" s="7">
        <v>1252</v>
      </c>
      <c r="D90" s="8">
        <v>3</v>
      </c>
      <c r="E90" s="8"/>
      <c r="F90" s="8" t="s">
        <v>346</v>
      </c>
      <c r="G90" s="8" t="s">
        <v>347</v>
      </c>
      <c r="H90" s="8" t="s">
        <v>22</v>
      </c>
      <c r="I90" s="8" t="s">
        <v>156</v>
      </c>
      <c r="J90" s="8" t="s">
        <v>157</v>
      </c>
      <c r="K90" s="8" t="s">
        <v>158</v>
      </c>
      <c r="L90" s="8" t="s">
        <v>936</v>
      </c>
      <c r="M90" s="8" t="s">
        <v>1552</v>
      </c>
      <c r="N90" s="8" t="s">
        <v>197</v>
      </c>
      <c r="O90" s="8" t="s">
        <v>202</v>
      </c>
      <c r="P90" s="9">
        <v>45000</v>
      </c>
      <c r="Q90" s="20">
        <v>62500</v>
      </c>
      <c r="R90" s="10">
        <f t="shared" si="1"/>
        <v>2812500000</v>
      </c>
      <c r="S90" s="10">
        <v>65</v>
      </c>
      <c r="T90" s="16">
        <v>62500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</row>
    <row r="91" spans="1:40" ht="48" x14ac:dyDescent="0.25">
      <c r="A91" s="7">
        <v>85</v>
      </c>
      <c r="B91" s="19" t="s">
        <v>1171</v>
      </c>
      <c r="C91" s="7">
        <v>1253</v>
      </c>
      <c r="D91" s="8">
        <v>3</v>
      </c>
      <c r="E91" s="8"/>
      <c r="F91" s="8" t="s">
        <v>134</v>
      </c>
      <c r="G91" s="8" t="s">
        <v>348</v>
      </c>
      <c r="H91" s="8" t="s">
        <v>22</v>
      </c>
      <c r="I91" s="8" t="s">
        <v>156</v>
      </c>
      <c r="J91" s="8" t="s">
        <v>157</v>
      </c>
      <c r="K91" s="8" t="s">
        <v>158</v>
      </c>
      <c r="L91" s="8" t="s">
        <v>937</v>
      </c>
      <c r="M91" s="8" t="s">
        <v>1552</v>
      </c>
      <c r="N91" s="8" t="s">
        <v>197</v>
      </c>
      <c r="O91" s="8" t="s">
        <v>202</v>
      </c>
      <c r="P91" s="9">
        <v>31320</v>
      </c>
      <c r="Q91" s="20">
        <v>62500</v>
      </c>
      <c r="R91" s="10">
        <f t="shared" si="1"/>
        <v>1957500000</v>
      </c>
      <c r="S91" s="10">
        <v>65</v>
      </c>
      <c r="T91" s="16">
        <v>62500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</row>
    <row r="92" spans="1:40" ht="48" x14ac:dyDescent="0.25">
      <c r="A92" s="7">
        <v>86</v>
      </c>
      <c r="B92" s="19" t="s">
        <v>1172</v>
      </c>
      <c r="C92" s="7">
        <v>1254</v>
      </c>
      <c r="D92" s="8">
        <v>3</v>
      </c>
      <c r="E92" s="8"/>
      <c r="F92" s="8" t="s">
        <v>135</v>
      </c>
      <c r="G92" s="8" t="s">
        <v>349</v>
      </c>
      <c r="H92" s="8" t="s">
        <v>22</v>
      </c>
      <c r="I92" s="8" t="s">
        <v>156</v>
      </c>
      <c r="J92" s="8" t="s">
        <v>157</v>
      </c>
      <c r="K92" s="8" t="s">
        <v>158</v>
      </c>
      <c r="L92" s="8" t="s">
        <v>938</v>
      </c>
      <c r="M92" s="8" t="s">
        <v>1552</v>
      </c>
      <c r="N92" s="8" t="s">
        <v>197</v>
      </c>
      <c r="O92" s="8" t="s">
        <v>202</v>
      </c>
      <c r="P92" s="9">
        <v>43590</v>
      </c>
      <c r="Q92" s="20">
        <v>62500</v>
      </c>
      <c r="R92" s="10">
        <f t="shared" si="1"/>
        <v>2724375000</v>
      </c>
      <c r="S92" s="10">
        <v>65</v>
      </c>
      <c r="T92" s="16">
        <v>62500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</row>
    <row r="93" spans="1:40" ht="48" x14ac:dyDescent="0.25">
      <c r="A93" s="7">
        <v>87</v>
      </c>
      <c r="B93" s="19" t="s">
        <v>1173</v>
      </c>
      <c r="C93" s="7">
        <v>1255</v>
      </c>
      <c r="D93" s="8">
        <v>3</v>
      </c>
      <c r="E93" s="8"/>
      <c r="F93" s="8" t="s">
        <v>136</v>
      </c>
      <c r="G93" s="8" t="s">
        <v>350</v>
      </c>
      <c r="H93" s="8" t="s">
        <v>22</v>
      </c>
      <c r="I93" s="8" t="s">
        <v>156</v>
      </c>
      <c r="J93" s="8" t="s">
        <v>157</v>
      </c>
      <c r="K93" s="8" t="s">
        <v>158</v>
      </c>
      <c r="L93" s="8" t="s">
        <v>939</v>
      </c>
      <c r="M93" s="8" t="s">
        <v>1552</v>
      </c>
      <c r="N93" s="8" t="s">
        <v>197</v>
      </c>
      <c r="O93" s="8" t="s">
        <v>202</v>
      </c>
      <c r="P93" s="9">
        <v>65000</v>
      </c>
      <c r="Q93" s="20">
        <v>62500</v>
      </c>
      <c r="R93" s="10">
        <f t="shared" si="1"/>
        <v>4062500000</v>
      </c>
      <c r="S93" s="10">
        <v>65</v>
      </c>
      <c r="T93" s="16">
        <v>62500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</row>
    <row r="94" spans="1:40" ht="132" x14ac:dyDescent="0.25">
      <c r="A94" s="7">
        <v>88</v>
      </c>
      <c r="B94" s="19" t="s">
        <v>1286</v>
      </c>
      <c r="C94" s="7">
        <v>1256</v>
      </c>
      <c r="D94" s="8">
        <v>3</v>
      </c>
      <c r="E94" s="8"/>
      <c r="F94" s="8" t="s">
        <v>351</v>
      </c>
      <c r="G94" s="8" t="s">
        <v>351</v>
      </c>
      <c r="H94" s="8" t="s">
        <v>84</v>
      </c>
      <c r="I94" s="8" t="s">
        <v>89</v>
      </c>
      <c r="J94" s="8" t="s">
        <v>37</v>
      </c>
      <c r="K94" s="8" t="s">
        <v>152</v>
      </c>
      <c r="L94" s="8" t="s">
        <v>940</v>
      </c>
      <c r="M94" s="8" t="s">
        <v>176</v>
      </c>
      <c r="N94" s="8" t="s">
        <v>1553</v>
      </c>
      <c r="O94" s="8" t="s">
        <v>118</v>
      </c>
      <c r="P94" s="9">
        <v>1650000</v>
      </c>
      <c r="Q94" s="20">
        <v>26</v>
      </c>
      <c r="R94" s="10">
        <f t="shared" si="1"/>
        <v>42900000</v>
      </c>
      <c r="S94" s="10">
        <v>47</v>
      </c>
      <c r="T94" s="16">
        <v>26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</row>
    <row r="95" spans="1:40" ht="132" x14ac:dyDescent="0.25">
      <c r="A95" s="7">
        <v>89</v>
      </c>
      <c r="B95" s="19" t="s">
        <v>1287</v>
      </c>
      <c r="C95" s="7">
        <v>1257</v>
      </c>
      <c r="D95" s="8">
        <v>3</v>
      </c>
      <c r="E95" s="8"/>
      <c r="F95" s="8" t="s">
        <v>352</v>
      </c>
      <c r="G95" s="8" t="s">
        <v>352</v>
      </c>
      <c r="H95" s="8" t="s">
        <v>84</v>
      </c>
      <c r="I95" s="8" t="s">
        <v>89</v>
      </c>
      <c r="J95" s="8" t="s">
        <v>37</v>
      </c>
      <c r="K95" s="8" t="s">
        <v>152</v>
      </c>
      <c r="L95" s="8" t="s">
        <v>941</v>
      </c>
      <c r="M95" s="8" t="s">
        <v>176</v>
      </c>
      <c r="N95" s="8" t="s">
        <v>1553</v>
      </c>
      <c r="O95" s="8" t="s">
        <v>118</v>
      </c>
      <c r="P95" s="9">
        <v>1650000</v>
      </c>
      <c r="Q95" s="20">
        <v>26</v>
      </c>
      <c r="R95" s="10">
        <f t="shared" si="1"/>
        <v>42900000</v>
      </c>
      <c r="S95" s="10">
        <v>47</v>
      </c>
      <c r="T95" s="16">
        <v>26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</row>
    <row r="96" spans="1:40" ht="132" x14ac:dyDescent="0.25">
      <c r="A96" s="7">
        <v>90</v>
      </c>
      <c r="B96" s="19" t="s">
        <v>1288</v>
      </c>
      <c r="C96" s="7">
        <v>1258</v>
      </c>
      <c r="D96" s="8">
        <v>3</v>
      </c>
      <c r="E96" s="8"/>
      <c r="F96" s="8" t="s">
        <v>353</v>
      </c>
      <c r="G96" s="8" t="s">
        <v>353</v>
      </c>
      <c r="H96" s="8" t="s">
        <v>84</v>
      </c>
      <c r="I96" s="8" t="s">
        <v>89</v>
      </c>
      <c r="J96" s="8" t="s">
        <v>37</v>
      </c>
      <c r="K96" s="8" t="s">
        <v>152</v>
      </c>
      <c r="L96" s="8" t="s">
        <v>942</v>
      </c>
      <c r="M96" s="8" t="s">
        <v>176</v>
      </c>
      <c r="N96" s="8" t="s">
        <v>1553</v>
      </c>
      <c r="O96" s="8" t="s">
        <v>118</v>
      </c>
      <c r="P96" s="9">
        <v>1650000</v>
      </c>
      <c r="Q96" s="20">
        <v>26</v>
      </c>
      <c r="R96" s="10">
        <f t="shared" si="1"/>
        <v>42900000</v>
      </c>
      <c r="S96" s="10">
        <v>47</v>
      </c>
      <c r="T96" s="16">
        <v>26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</row>
    <row r="97" spans="1:40" ht="132" x14ac:dyDescent="0.25">
      <c r="A97" s="7">
        <v>91</v>
      </c>
      <c r="B97" s="19" t="s">
        <v>1289</v>
      </c>
      <c r="C97" s="7">
        <v>1259</v>
      </c>
      <c r="D97" s="8">
        <v>3</v>
      </c>
      <c r="E97" s="8"/>
      <c r="F97" s="8" t="s">
        <v>354</v>
      </c>
      <c r="G97" s="8" t="s">
        <v>354</v>
      </c>
      <c r="H97" s="8" t="s">
        <v>84</v>
      </c>
      <c r="I97" s="8" t="s">
        <v>89</v>
      </c>
      <c r="J97" s="8" t="s">
        <v>37</v>
      </c>
      <c r="K97" s="8" t="s">
        <v>152</v>
      </c>
      <c r="L97" s="8" t="s">
        <v>943</v>
      </c>
      <c r="M97" s="8" t="s">
        <v>176</v>
      </c>
      <c r="N97" s="8" t="s">
        <v>1553</v>
      </c>
      <c r="O97" s="8" t="s">
        <v>118</v>
      </c>
      <c r="P97" s="9">
        <v>1650000</v>
      </c>
      <c r="Q97" s="20">
        <v>26</v>
      </c>
      <c r="R97" s="10">
        <f t="shared" si="1"/>
        <v>42900000</v>
      </c>
      <c r="S97" s="10">
        <v>47</v>
      </c>
      <c r="T97" s="16">
        <v>26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</row>
    <row r="98" spans="1:40" ht="48" x14ac:dyDescent="0.25">
      <c r="A98" s="7">
        <v>92</v>
      </c>
      <c r="B98" s="19" t="s">
        <v>1290</v>
      </c>
      <c r="C98" s="7">
        <v>1261</v>
      </c>
      <c r="D98" s="8">
        <v>3</v>
      </c>
      <c r="E98" s="8"/>
      <c r="F98" s="8" t="s">
        <v>355</v>
      </c>
      <c r="G98" s="8" t="s">
        <v>328</v>
      </c>
      <c r="H98" s="8" t="s">
        <v>733</v>
      </c>
      <c r="I98" s="8" t="s">
        <v>154</v>
      </c>
      <c r="J98" s="8" t="s">
        <v>26</v>
      </c>
      <c r="K98" s="8" t="s">
        <v>155</v>
      </c>
      <c r="L98" s="8" t="s">
        <v>929</v>
      </c>
      <c r="M98" s="8" t="s">
        <v>179</v>
      </c>
      <c r="N98" s="8" t="s">
        <v>733</v>
      </c>
      <c r="O98" s="8" t="s">
        <v>118</v>
      </c>
      <c r="P98" s="9">
        <v>1150000</v>
      </c>
      <c r="Q98" s="20">
        <v>200</v>
      </c>
      <c r="R98" s="10">
        <f t="shared" si="1"/>
        <v>230000000</v>
      </c>
      <c r="S98" s="10">
        <v>47</v>
      </c>
      <c r="T98" s="16">
        <v>0</v>
      </c>
      <c r="U98" s="16">
        <v>0</v>
      </c>
      <c r="V98" s="16">
        <v>0</v>
      </c>
      <c r="W98" s="16">
        <v>200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</row>
    <row r="99" spans="1:40" ht="48" x14ac:dyDescent="0.25">
      <c r="A99" s="7">
        <v>93</v>
      </c>
      <c r="B99" s="19" t="s">
        <v>1291</v>
      </c>
      <c r="C99" s="7">
        <v>1262</v>
      </c>
      <c r="D99" s="8">
        <v>3</v>
      </c>
      <c r="E99" s="8"/>
      <c r="F99" s="8" t="s">
        <v>356</v>
      </c>
      <c r="G99" s="8" t="s">
        <v>357</v>
      </c>
      <c r="H99" s="8" t="s">
        <v>146</v>
      </c>
      <c r="I99" s="8" t="s">
        <v>769</v>
      </c>
      <c r="J99" s="8" t="s">
        <v>29</v>
      </c>
      <c r="K99" s="8" t="s">
        <v>770</v>
      </c>
      <c r="L99" s="8" t="s">
        <v>944</v>
      </c>
      <c r="M99" s="8" t="s">
        <v>1554</v>
      </c>
      <c r="N99" s="8" t="s">
        <v>1555</v>
      </c>
      <c r="O99" s="8" t="s">
        <v>125</v>
      </c>
      <c r="P99" s="9">
        <v>2500</v>
      </c>
      <c r="Q99" s="20">
        <v>50000</v>
      </c>
      <c r="R99" s="10">
        <f t="shared" si="1"/>
        <v>125000000</v>
      </c>
      <c r="S99" s="10">
        <v>10</v>
      </c>
      <c r="T99" s="16">
        <v>0</v>
      </c>
      <c r="U99" s="16">
        <v>0</v>
      </c>
      <c r="V99" s="16">
        <v>0</v>
      </c>
      <c r="W99" s="16">
        <v>50000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</row>
    <row r="100" spans="1:40" ht="132" x14ac:dyDescent="0.25">
      <c r="A100" s="7">
        <v>94</v>
      </c>
      <c r="B100" s="19" t="s">
        <v>1292</v>
      </c>
      <c r="C100" s="7">
        <v>1268</v>
      </c>
      <c r="D100" s="8">
        <v>3</v>
      </c>
      <c r="E100" s="8"/>
      <c r="F100" s="8" t="s">
        <v>358</v>
      </c>
      <c r="G100" s="8" t="s">
        <v>358</v>
      </c>
      <c r="H100" s="8" t="s">
        <v>84</v>
      </c>
      <c r="I100" s="8" t="s">
        <v>89</v>
      </c>
      <c r="J100" s="8" t="s">
        <v>37</v>
      </c>
      <c r="K100" s="8" t="s">
        <v>152</v>
      </c>
      <c r="L100" s="8" t="s">
        <v>945</v>
      </c>
      <c r="M100" s="8" t="s">
        <v>176</v>
      </c>
      <c r="N100" s="8" t="s">
        <v>1556</v>
      </c>
      <c r="O100" s="8" t="s">
        <v>118</v>
      </c>
      <c r="P100" s="9">
        <v>1650000</v>
      </c>
      <c r="Q100" s="20">
        <v>100</v>
      </c>
      <c r="R100" s="10">
        <f t="shared" si="1"/>
        <v>165000000</v>
      </c>
      <c r="S100" s="10">
        <v>47</v>
      </c>
      <c r="T100" s="16">
        <v>100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</row>
    <row r="101" spans="1:40" ht="48" x14ac:dyDescent="0.25">
      <c r="A101" s="7">
        <v>95</v>
      </c>
      <c r="B101" s="19" t="s">
        <v>1293</v>
      </c>
      <c r="C101" s="7">
        <v>1270</v>
      </c>
      <c r="D101" s="8">
        <v>3</v>
      </c>
      <c r="E101" s="8"/>
      <c r="F101" s="8" t="s">
        <v>359</v>
      </c>
      <c r="G101" s="8" t="s">
        <v>359</v>
      </c>
      <c r="H101" s="8" t="s">
        <v>14</v>
      </c>
      <c r="I101" s="8" t="s">
        <v>767</v>
      </c>
      <c r="J101" s="8" t="s">
        <v>28</v>
      </c>
      <c r="K101" s="8" t="s">
        <v>768</v>
      </c>
      <c r="L101" s="8" t="s">
        <v>946</v>
      </c>
      <c r="M101" s="8" t="s">
        <v>1557</v>
      </c>
      <c r="N101" s="8" t="s">
        <v>1558</v>
      </c>
      <c r="O101" s="8" t="s">
        <v>884</v>
      </c>
      <c r="P101" s="9">
        <v>188700</v>
      </c>
      <c r="Q101" s="20">
        <v>2513</v>
      </c>
      <c r="R101" s="10">
        <f t="shared" si="1"/>
        <v>474203100</v>
      </c>
      <c r="S101" s="10">
        <v>8</v>
      </c>
      <c r="T101" s="16">
        <v>2393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120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</row>
    <row r="102" spans="1:40" ht="60" x14ac:dyDescent="0.25">
      <c r="A102" s="7">
        <v>96</v>
      </c>
      <c r="B102" s="19" t="s">
        <v>1174</v>
      </c>
      <c r="C102" s="7">
        <v>1272</v>
      </c>
      <c r="D102" s="8">
        <v>3</v>
      </c>
      <c r="E102" s="8"/>
      <c r="F102" s="8" t="s">
        <v>360</v>
      </c>
      <c r="G102" s="8" t="s">
        <v>361</v>
      </c>
      <c r="H102" s="8" t="s">
        <v>84</v>
      </c>
      <c r="I102" s="8" t="s">
        <v>757</v>
      </c>
      <c r="J102" s="8" t="s">
        <v>28</v>
      </c>
      <c r="K102" s="8" t="s">
        <v>758</v>
      </c>
      <c r="L102" s="8" t="s">
        <v>947</v>
      </c>
      <c r="M102" s="8" t="s">
        <v>191</v>
      </c>
      <c r="N102" s="8" t="s">
        <v>1559</v>
      </c>
      <c r="O102" s="8" t="s">
        <v>883</v>
      </c>
      <c r="P102" s="9">
        <v>2500000</v>
      </c>
      <c r="Q102" s="20">
        <v>49</v>
      </c>
      <c r="R102" s="10">
        <f t="shared" si="1"/>
        <v>122500000</v>
      </c>
      <c r="S102" s="10">
        <v>68</v>
      </c>
      <c r="T102" s="16">
        <v>0</v>
      </c>
      <c r="U102" s="16">
        <v>24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25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</row>
    <row r="103" spans="1:40" ht="84" x14ac:dyDescent="0.25">
      <c r="A103" s="7">
        <v>97</v>
      </c>
      <c r="B103" s="19" t="s">
        <v>1175</v>
      </c>
      <c r="C103" s="7">
        <v>1273</v>
      </c>
      <c r="D103" s="8">
        <v>3</v>
      </c>
      <c r="E103" s="8"/>
      <c r="F103" s="8" t="s">
        <v>362</v>
      </c>
      <c r="G103" s="8" t="s">
        <v>363</v>
      </c>
      <c r="H103" s="8" t="s">
        <v>84</v>
      </c>
      <c r="I103" s="8" t="s">
        <v>757</v>
      </c>
      <c r="J103" s="8" t="s">
        <v>28</v>
      </c>
      <c r="K103" s="8" t="s">
        <v>758</v>
      </c>
      <c r="L103" s="8" t="s">
        <v>948</v>
      </c>
      <c r="M103" s="8" t="s">
        <v>191</v>
      </c>
      <c r="N103" s="8" t="s">
        <v>1560</v>
      </c>
      <c r="O103" s="8" t="s">
        <v>883</v>
      </c>
      <c r="P103" s="9">
        <v>844000</v>
      </c>
      <c r="Q103" s="20">
        <v>54</v>
      </c>
      <c r="R103" s="10">
        <f t="shared" si="1"/>
        <v>45576000</v>
      </c>
      <c r="S103" s="10">
        <v>68</v>
      </c>
      <c r="T103" s="16">
        <v>0</v>
      </c>
      <c r="U103" s="16">
        <v>24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30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</row>
    <row r="104" spans="1:40" ht="72" x14ac:dyDescent="0.25">
      <c r="A104" s="7">
        <v>98</v>
      </c>
      <c r="B104" s="19" t="s">
        <v>1176</v>
      </c>
      <c r="C104" s="7">
        <v>1274</v>
      </c>
      <c r="D104" s="8">
        <v>3</v>
      </c>
      <c r="E104" s="8"/>
      <c r="F104" s="8" t="s">
        <v>364</v>
      </c>
      <c r="G104" s="8" t="s">
        <v>365</v>
      </c>
      <c r="H104" s="8" t="s">
        <v>84</v>
      </c>
      <c r="I104" s="8" t="s">
        <v>757</v>
      </c>
      <c r="J104" s="8" t="s">
        <v>28</v>
      </c>
      <c r="K104" s="8" t="s">
        <v>758</v>
      </c>
      <c r="L104" s="8" t="s">
        <v>949</v>
      </c>
      <c r="M104" s="8" t="s">
        <v>1492</v>
      </c>
      <c r="N104" s="8" t="s">
        <v>1561</v>
      </c>
      <c r="O104" s="8" t="s">
        <v>883</v>
      </c>
      <c r="P104" s="9">
        <v>150000</v>
      </c>
      <c r="Q104" s="20">
        <v>930</v>
      </c>
      <c r="R104" s="10">
        <f t="shared" si="1"/>
        <v>139500000</v>
      </c>
      <c r="S104" s="10">
        <v>68</v>
      </c>
      <c r="T104" s="16">
        <v>450</v>
      </c>
      <c r="U104" s="16">
        <v>180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300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</row>
    <row r="105" spans="1:40" ht="72" x14ac:dyDescent="0.25">
      <c r="A105" s="7">
        <v>99</v>
      </c>
      <c r="B105" s="19" t="s">
        <v>1177</v>
      </c>
      <c r="C105" s="7">
        <v>1275</v>
      </c>
      <c r="D105" s="8">
        <v>3</v>
      </c>
      <c r="E105" s="8"/>
      <c r="F105" s="8" t="s">
        <v>366</v>
      </c>
      <c r="G105" s="8" t="s">
        <v>367</v>
      </c>
      <c r="H105" s="8" t="s">
        <v>84</v>
      </c>
      <c r="I105" s="8" t="s">
        <v>757</v>
      </c>
      <c r="J105" s="8" t="s">
        <v>28</v>
      </c>
      <c r="K105" s="8" t="s">
        <v>758</v>
      </c>
      <c r="L105" s="8" t="s">
        <v>950</v>
      </c>
      <c r="M105" s="8" t="s">
        <v>1492</v>
      </c>
      <c r="N105" s="8" t="s">
        <v>1561</v>
      </c>
      <c r="O105" s="8" t="s">
        <v>883</v>
      </c>
      <c r="P105" s="9">
        <v>150000</v>
      </c>
      <c r="Q105" s="20">
        <v>930</v>
      </c>
      <c r="R105" s="10">
        <f t="shared" si="1"/>
        <v>139500000</v>
      </c>
      <c r="S105" s="10">
        <v>68</v>
      </c>
      <c r="T105" s="16">
        <v>450</v>
      </c>
      <c r="U105" s="16">
        <v>180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300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</row>
    <row r="106" spans="1:40" ht="72" x14ac:dyDescent="0.25">
      <c r="A106" s="7">
        <v>100</v>
      </c>
      <c r="B106" s="19" t="s">
        <v>1178</v>
      </c>
      <c r="C106" s="7">
        <v>1276</v>
      </c>
      <c r="D106" s="8">
        <v>3</v>
      </c>
      <c r="E106" s="8"/>
      <c r="F106" s="8" t="s">
        <v>368</v>
      </c>
      <c r="G106" s="8" t="s">
        <v>369</v>
      </c>
      <c r="H106" s="8" t="s">
        <v>84</v>
      </c>
      <c r="I106" s="8" t="s">
        <v>757</v>
      </c>
      <c r="J106" s="8" t="s">
        <v>28</v>
      </c>
      <c r="K106" s="8" t="s">
        <v>758</v>
      </c>
      <c r="L106" s="8" t="s">
        <v>951</v>
      </c>
      <c r="M106" s="8" t="s">
        <v>1492</v>
      </c>
      <c r="N106" s="8" t="s">
        <v>1561</v>
      </c>
      <c r="O106" s="8" t="s">
        <v>883</v>
      </c>
      <c r="P106" s="9">
        <v>150000</v>
      </c>
      <c r="Q106" s="20">
        <v>930</v>
      </c>
      <c r="R106" s="10">
        <f t="shared" si="1"/>
        <v>139500000</v>
      </c>
      <c r="S106" s="10">
        <v>68</v>
      </c>
      <c r="T106" s="16">
        <v>450</v>
      </c>
      <c r="U106" s="16">
        <v>180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300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</row>
    <row r="107" spans="1:40" ht="96" x14ac:dyDescent="0.25">
      <c r="A107" s="7">
        <v>101</v>
      </c>
      <c r="B107" s="19" t="s">
        <v>1179</v>
      </c>
      <c r="C107" s="7">
        <v>1277</v>
      </c>
      <c r="D107" s="8">
        <v>3</v>
      </c>
      <c r="E107" s="8"/>
      <c r="F107" s="8" t="s">
        <v>370</v>
      </c>
      <c r="G107" s="8" t="s">
        <v>371</v>
      </c>
      <c r="H107" s="8" t="s">
        <v>84</v>
      </c>
      <c r="I107" s="8" t="s">
        <v>757</v>
      </c>
      <c r="J107" s="8" t="s">
        <v>28</v>
      </c>
      <c r="K107" s="8" t="s">
        <v>758</v>
      </c>
      <c r="L107" s="8" t="s">
        <v>952</v>
      </c>
      <c r="M107" s="8" t="s">
        <v>1492</v>
      </c>
      <c r="N107" s="8" t="s">
        <v>1562</v>
      </c>
      <c r="O107" s="8" t="s">
        <v>883</v>
      </c>
      <c r="P107" s="9">
        <v>149100</v>
      </c>
      <c r="Q107" s="20">
        <v>1320</v>
      </c>
      <c r="R107" s="10">
        <f t="shared" si="1"/>
        <v>196812000</v>
      </c>
      <c r="S107" s="10">
        <v>68</v>
      </c>
      <c r="T107" s="16">
        <v>900</v>
      </c>
      <c r="U107" s="16">
        <v>120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300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</row>
    <row r="108" spans="1:40" ht="72" x14ac:dyDescent="0.25">
      <c r="A108" s="7">
        <v>102</v>
      </c>
      <c r="B108" s="19" t="s">
        <v>1180</v>
      </c>
      <c r="C108" s="7">
        <v>1278</v>
      </c>
      <c r="D108" s="8">
        <v>3</v>
      </c>
      <c r="E108" s="8"/>
      <c r="F108" s="8" t="s">
        <v>372</v>
      </c>
      <c r="G108" s="8" t="s">
        <v>373</v>
      </c>
      <c r="H108" s="8" t="s">
        <v>84</v>
      </c>
      <c r="I108" s="8" t="s">
        <v>757</v>
      </c>
      <c r="J108" s="8" t="s">
        <v>28</v>
      </c>
      <c r="K108" s="8" t="s">
        <v>758</v>
      </c>
      <c r="L108" s="8" t="s">
        <v>953</v>
      </c>
      <c r="M108" s="8" t="s">
        <v>191</v>
      </c>
      <c r="N108" s="8" t="s">
        <v>1563</v>
      </c>
      <c r="O108" s="8" t="s">
        <v>883</v>
      </c>
      <c r="P108" s="9">
        <v>1040000</v>
      </c>
      <c r="Q108" s="20">
        <v>224</v>
      </c>
      <c r="R108" s="10">
        <f t="shared" si="1"/>
        <v>232960000</v>
      </c>
      <c r="S108" s="10">
        <v>68</v>
      </c>
      <c r="T108" s="16">
        <v>90</v>
      </c>
      <c r="U108" s="16">
        <v>81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53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</row>
    <row r="109" spans="1:40" ht="72" x14ac:dyDescent="0.25">
      <c r="A109" s="7">
        <v>103</v>
      </c>
      <c r="B109" s="19" t="s">
        <v>1181</v>
      </c>
      <c r="C109" s="7">
        <v>1279</v>
      </c>
      <c r="D109" s="8">
        <v>3</v>
      </c>
      <c r="E109" s="8"/>
      <c r="F109" s="8" t="s">
        <v>374</v>
      </c>
      <c r="G109" s="8" t="s">
        <v>375</v>
      </c>
      <c r="H109" s="8" t="s">
        <v>84</v>
      </c>
      <c r="I109" s="8" t="s">
        <v>757</v>
      </c>
      <c r="J109" s="8" t="s">
        <v>28</v>
      </c>
      <c r="K109" s="8" t="s">
        <v>758</v>
      </c>
      <c r="L109" s="8" t="s">
        <v>954</v>
      </c>
      <c r="M109" s="8" t="s">
        <v>191</v>
      </c>
      <c r="N109" s="8" t="s">
        <v>1563</v>
      </c>
      <c r="O109" s="8" t="s">
        <v>883</v>
      </c>
      <c r="P109" s="9">
        <v>1040000</v>
      </c>
      <c r="Q109" s="20">
        <v>224</v>
      </c>
      <c r="R109" s="10">
        <f t="shared" si="1"/>
        <v>232960000</v>
      </c>
      <c r="S109" s="10">
        <v>68</v>
      </c>
      <c r="T109" s="16">
        <v>90</v>
      </c>
      <c r="U109" s="16">
        <v>81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53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</row>
    <row r="110" spans="1:40" ht="72" x14ac:dyDescent="0.25">
      <c r="A110" s="7">
        <v>104</v>
      </c>
      <c r="B110" s="19" t="s">
        <v>1182</v>
      </c>
      <c r="C110" s="7">
        <v>1280</v>
      </c>
      <c r="D110" s="8">
        <v>3</v>
      </c>
      <c r="E110" s="8"/>
      <c r="F110" s="8" t="s">
        <v>376</v>
      </c>
      <c r="G110" s="8" t="s">
        <v>377</v>
      </c>
      <c r="H110" s="8" t="s">
        <v>84</v>
      </c>
      <c r="I110" s="8" t="s">
        <v>757</v>
      </c>
      <c r="J110" s="8" t="s">
        <v>28</v>
      </c>
      <c r="K110" s="8" t="s">
        <v>758</v>
      </c>
      <c r="L110" s="8" t="s">
        <v>955</v>
      </c>
      <c r="M110" s="8" t="s">
        <v>191</v>
      </c>
      <c r="N110" s="8" t="s">
        <v>1563</v>
      </c>
      <c r="O110" s="8" t="s">
        <v>883</v>
      </c>
      <c r="P110" s="9">
        <v>1040000</v>
      </c>
      <c r="Q110" s="20">
        <v>224</v>
      </c>
      <c r="R110" s="10">
        <f t="shared" si="1"/>
        <v>232960000</v>
      </c>
      <c r="S110" s="10">
        <v>68</v>
      </c>
      <c r="T110" s="16">
        <v>90</v>
      </c>
      <c r="U110" s="16">
        <v>81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53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</row>
    <row r="111" spans="1:40" ht="72" x14ac:dyDescent="0.25">
      <c r="A111" s="7">
        <v>105</v>
      </c>
      <c r="B111" s="19" t="s">
        <v>1183</v>
      </c>
      <c r="C111" s="7">
        <v>1281</v>
      </c>
      <c r="D111" s="8">
        <v>3</v>
      </c>
      <c r="E111" s="8"/>
      <c r="F111" s="8" t="s">
        <v>378</v>
      </c>
      <c r="G111" s="8" t="s">
        <v>379</v>
      </c>
      <c r="H111" s="8" t="s">
        <v>84</v>
      </c>
      <c r="I111" s="8" t="s">
        <v>757</v>
      </c>
      <c r="J111" s="8" t="s">
        <v>28</v>
      </c>
      <c r="K111" s="8" t="s">
        <v>758</v>
      </c>
      <c r="L111" s="8" t="s">
        <v>956</v>
      </c>
      <c r="M111" s="8" t="s">
        <v>1492</v>
      </c>
      <c r="N111" s="8" t="s">
        <v>1564</v>
      </c>
      <c r="O111" s="8" t="s">
        <v>883</v>
      </c>
      <c r="P111" s="9">
        <v>403333</v>
      </c>
      <c r="Q111" s="20">
        <v>570</v>
      </c>
      <c r="R111" s="10">
        <f t="shared" si="1"/>
        <v>229899810</v>
      </c>
      <c r="S111" s="10">
        <v>68</v>
      </c>
      <c r="T111" s="16">
        <v>90</v>
      </c>
      <c r="U111" s="16">
        <v>180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300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</row>
    <row r="112" spans="1:40" ht="48" x14ac:dyDescent="0.25">
      <c r="A112" s="7">
        <v>106</v>
      </c>
      <c r="B112" s="19" t="s">
        <v>1294</v>
      </c>
      <c r="C112" s="7">
        <v>1282</v>
      </c>
      <c r="D112" s="8">
        <v>3</v>
      </c>
      <c r="E112" s="8"/>
      <c r="F112" s="8" t="s">
        <v>380</v>
      </c>
      <c r="G112" s="8" t="s">
        <v>381</v>
      </c>
      <c r="H112" s="8" t="s">
        <v>18</v>
      </c>
      <c r="I112" s="8" t="s">
        <v>761</v>
      </c>
      <c r="J112" s="8" t="s">
        <v>90</v>
      </c>
      <c r="K112" s="8" t="s">
        <v>762</v>
      </c>
      <c r="L112" s="8" t="s">
        <v>957</v>
      </c>
      <c r="M112" s="8" t="s">
        <v>1565</v>
      </c>
      <c r="N112" s="8" t="s">
        <v>1566</v>
      </c>
      <c r="O112" s="8" t="s">
        <v>118</v>
      </c>
      <c r="P112" s="9">
        <v>630000</v>
      </c>
      <c r="Q112" s="20">
        <v>2760</v>
      </c>
      <c r="R112" s="10">
        <f t="shared" si="1"/>
        <v>1738800000</v>
      </c>
      <c r="S112" s="10">
        <v>47</v>
      </c>
      <c r="T112" s="16">
        <v>2500</v>
      </c>
      <c r="U112" s="16">
        <v>200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40</v>
      </c>
      <c r="AH112" s="16">
        <v>0</v>
      </c>
      <c r="AI112" s="16">
        <v>20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</row>
    <row r="113" spans="1:40" ht="72" x14ac:dyDescent="0.25">
      <c r="A113" s="7">
        <v>107</v>
      </c>
      <c r="B113" s="19" t="s">
        <v>1184</v>
      </c>
      <c r="C113" s="7">
        <v>1286</v>
      </c>
      <c r="D113" s="8">
        <v>3</v>
      </c>
      <c r="E113" s="8"/>
      <c r="F113" s="8" t="s">
        <v>382</v>
      </c>
      <c r="G113" s="8" t="s">
        <v>382</v>
      </c>
      <c r="H113" s="8" t="s">
        <v>18</v>
      </c>
      <c r="I113" s="8" t="s">
        <v>771</v>
      </c>
      <c r="J113" s="8" t="s">
        <v>26</v>
      </c>
      <c r="K113" s="8" t="s">
        <v>772</v>
      </c>
      <c r="L113" s="8" t="s">
        <v>958</v>
      </c>
      <c r="M113" s="8" t="s">
        <v>1567</v>
      </c>
      <c r="N113" s="8" t="s">
        <v>1568</v>
      </c>
      <c r="O113" s="8" t="s">
        <v>886</v>
      </c>
      <c r="P113" s="9">
        <v>902000</v>
      </c>
      <c r="Q113" s="20">
        <v>99</v>
      </c>
      <c r="R113" s="10">
        <f t="shared" si="1"/>
        <v>89298000</v>
      </c>
      <c r="S113" s="10">
        <v>80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24</v>
      </c>
      <c r="AA113" s="16">
        <v>0</v>
      </c>
      <c r="AB113" s="16">
        <v>75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</row>
    <row r="114" spans="1:40" ht="48" x14ac:dyDescent="0.25">
      <c r="A114" s="7">
        <v>108</v>
      </c>
      <c r="B114" s="19" t="s">
        <v>1295</v>
      </c>
      <c r="C114" s="7">
        <v>1287</v>
      </c>
      <c r="D114" s="8">
        <v>3</v>
      </c>
      <c r="E114" s="8"/>
      <c r="F114" s="8" t="s">
        <v>383</v>
      </c>
      <c r="G114" s="8" t="s">
        <v>384</v>
      </c>
      <c r="H114" s="8" t="s">
        <v>23</v>
      </c>
      <c r="I114" s="8" t="s">
        <v>773</v>
      </c>
      <c r="J114" s="8" t="s">
        <v>29</v>
      </c>
      <c r="K114" s="8" t="s">
        <v>774</v>
      </c>
      <c r="L114" s="8" t="s">
        <v>959</v>
      </c>
      <c r="M114" s="8" t="s">
        <v>1569</v>
      </c>
      <c r="N114" s="8" t="s">
        <v>1570</v>
      </c>
      <c r="O114" s="8" t="s">
        <v>118</v>
      </c>
      <c r="P114" s="9">
        <v>10200</v>
      </c>
      <c r="Q114" s="20">
        <v>800</v>
      </c>
      <c r="R114" s="10">
        <f t="shared" si="1"/>
        <v>8160000</v>
      </c>
      <c r="S114" s="10">
        <v>47</v>
      </c>
      <c r="T114" s="16">
        <v>0</v>
      </c>
      <c r="U114" s="16">
        <v>0</v>
      </c>
      <c r="V114" s="16">
        <v>0</v>
      </c>
      <c r="W114" s="16">
        <v>700</v>
      </c>
      <c r="X114" s="16">
        <v>0</v>
      </c>
      <c r="Y114" s="16">
        <v>100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</row>
    <row r="115" spans="1:40" ht="36" x14ac:dyDescent="0.25">
      <c r="A115" s="7">
        <v>109</v>
      </c>
      <c r="B115" s="19" t="s">
        <v>1296</v>
      </c>
      <c r="C115" s="7">
        <v>1290</v>
      </c>
      <c r="D115" s="8">
        <v>3</v>
      </c>
      <c r="E115" s="8"/>
      <c r="F115" s="8" t="s">
        <v>68</v>
      </c>
      <c r="G115" s="8" t="s">
        <v>68</v>
      </c>
      <c r="H115" s="8" t="s">
        <v>22</v>
      </c>
      <c r="I115" s="8" t="s">
        <v>95</v>
      </c>
      <c r="J115" s="8" t="s">
        <v>26</v>
      </c>
      <c r="K115" s="8" t="s">
        <v>153</v>
      </c>
      <c r="L115" s="8" t="s">
        <v>960</v>
      </c>
      <c r="M115" s="8" t="s">
        <v>178</v>
      </c>
      <c r="N115" s="8" t="s">
        <v>194</v>
      </c>
      <c r="O115" s="8" t="s">
        <v>123</v>
      </c>
      <c r="P115" s="9">
        <v>52626</v>
      </c>
      <c r="Q115" s="20">
        <v>1728</v>
      </c>
      <c r="R115" s="10">
        <f t="shared" si="1"/>
        <v>90937728</v>
      </c>
      <c r="S115" s="10">
        <v>46</v>
      </c>
      <c r="T115" s="16">
        <v>0</v>
      </c>
      <c r="U115" s="16">
        <v>1728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</row>
    <row r="116" spans="1:40" ht="48" x14ac:dyDescent="0.25">
      <c r="A116" s="7">
        <v>110</v>
      </c>
      <c r="B116" s="19" t="s">
        <v>1297</v>
      </c>
      <c r="C116" s="7">
        <v>1291</v>
      </c>
      <c r="D116" s="8">
        <v>3</v>
      </c>
      <c r="E116" s="8"/>
      <c r="F116" s="8" t="s">
        <v>385</v>
      </c>
      <c r="G116" s="8" t="s">
        <v>386</v>
      </c>
      <c r="H116" s="8" t="s">
        <v>23</v>
      </c>
      <c r="I116" s="8" t="s">
        <v>773</v>
      </c>
      <c r="J116" s="8" t="s">
        <v>29</v>
      </c>
      <c r="K116" s="8" t="s">
        <v>774</v>
      </c>
      <c r="L116" s="8" t="s">
        <v>961</v>
      </c>
      <c r="M116" s="8" t="s">
        <v>1569</v>
      </c>
      <c r="N116" s="8" t="s">
        <v>1570</v>
      </c>
      <c r="O116" s="8" t="s">
        <v>118</v>
      </c>
      <c r="P116" s="9">
        <v>5400</v>
      </c>
      <c r="Q116" s="20">
        <v>2220</v>
      </c>
      <c r="R116" s="10">
        <f t="shared" si="1"/>
        <v>11988000</v>
      </c>
      <c r="S116" s="10">
        <v>47</v>
      </c>
      <c r="T116" s="16">
        <v>0</v>
      </c>
      <c r="U116" s="16">
        <v>0</v>
      </c>
      <c r="V116" s="16">
        <v>0</v>
      </c>
      <c r="W116" s="16">
        <v>800</v>
      </c>
      <c r="X116" s="16">
        <v>0</v>
      </c>
      <c r="Y116" s="16">
        <v>100</v>
      </c>
      <c r="Z116" s="16">
        <v>1000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120</v>
      </c>
      <c r="AJ116" s="16">
        <v>200</v>
      </c>
      <c r="AK116" s="16">
        <v>0</v>
      </c>
      <c r="AL116" s="16">
        <v>0</v>
      </c>
      <c r="AM116" s="16">
        <v>0</v>
      </c>
      <c r="AN116" s="16">
        <v>0</v>
      </c>
    </row>
    <row r="117" spans="1:40" ht="48" x14ac:dyDescent="0.25">
      <c r="A117" s="7">
        <v>111</v>
      </c>
      <c r="B117" s="19" t="s">
        <v>1298</v>
      </c>
      <c r="C117" s="7">
        <v>1292</v>
      </c>
      <c r="D117" s="8">
        <v>3</v>
      </c>
      <c r="E117" s="8"/>
      <c r="F117" s="8" t="s">
        <v>387</v>
      </c>
      <c r="G117" s="8" t="s">
        <v>388</v>
      </c>
      <c r="H117" s="8" t="s">
        <v>23</v>
      </c>
      <c r="I117" s="8" t="s">
        <v>773</v>
      </c>
      <c r="J117" s="8" t="s">
        <v>29</v>
      </c>
      <c r="K117" s="8" t="s">
        <v>774</v>
      </c>
      <c r="L117" s="8" t="s">
        <v>962</v>
      </c>
      <c r="M117" s="8" t="s">
        <v>1569</v>
      </c>
      <c r="N117" s="8" t="s">
        <v>1571</v>
      </c>
      <c r="O117" s="8" t="s">
        <v>118</v>
      </c>
      <c r="P117" s="9">
        <v>54079</v>
      </c>
      <c r="Q117" s="20">
        <v>1000</v>
      </c>
      <c r="R117" s="10">
        <f t="shared" si="1"/>
        <v>54079000</v>
      </c>
      <c r="S117" s="10">
        <v>47</v>
      </c>
      <c r="T117" s="16">
        <v>500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500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</row>
    <row r="118" spans="1:40" ht="48" x14ac:dyDescent="0.25">
      <c r="A118" s="7">
        <v>112</v>
      </c>
      <c r="B118" s="19" t="s">
        <v>1299</v>
      </c>
      <c r="C118" s="7">
        <v>1293</v>
      </c>
      <c r="D118" s="8">
        <v>3</v>
      </c>
      <c r="E118" s="8"/>
      <c r="F118" s="8" t="s">
        <v>389</v>
      </c>
      <c r="G118" s="8" t="s">
        <v>390</v>
      </c>
      <c r="H118" s="8" t="s">
        <v>23</v>
      </c>
      <c r="I118" s="8" t="s">
        <v>773</v>
      </c>
      <c r="J118" s="8" t="s">
        <v>29</v>
      </c>
      <c r="K118" s="8" t="s">
        <v>774</v>
      </c>
      <c r="L118" s="8" t="s">
        <v>963</v>
      </c>
      <c r="M118" s="8" t="s">
        <v>1569</v>
      </c>
      <c r="N118" s="8" t="s">
        <v>1570</v>
      </c>
      <c r="O118" s="8" t="s">
        <v>118</v>
      </c>
      <c r="P118" s="9">
        <v>4400</v>
      </c>
      <c r="Q118" s="20">
        <v>300</v>
      </c>
      <c r="R118" s="10">
        <f t="shared" si="1"/>
        <v>1320000</v>
      </c>
      <c r="S118" s="10">
        <v>47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100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200</v>
      </c>
      <c r="AK118" s="16">
        <v>0</v>
      </c>
      <c r="AL118" s="16">
        <v>0</v>
      </c>
      <c r="AM118" s="16">
        <v>0</v>
      </c>
      <c r="AN118" s="16">
        <v>0</v>
      </c>
    </row>
    <row r="119" spans="1:40" ht="48" x14ac:dyDescent="0.25">
      <c r="A119" s="7">
        <v>113</v>
      </c>
      <c r="B119" s="19" t="s">
        <v>1300</v>
      </c>
      <c r="C119" s="7">
        <v>1296</v>
      </c>
      <c r="D119" s="8">
        <v>3</v>
      </c>
      <c r="E119" s="8"/>
      <c r="F119" s="8" t="s">
        <v>391</v>
      </c>
      <c r="G119" s="8" t="s">
        <v>392</v>
      </c>
      <c r="H119" s="8" t="s">
        <v>23</v>
      </c>
      <c r="I119" s="8" t="s">
        <v>773</v>
      </c>
      <c r="J119" s="8" t="s">
        <v>29</v>
      </c>
      <c r="K119" s="8" t="s">
        <v>774</v>
      </c>
      <c r="L119" s="8" t="s">
        <v>964</v>
      </c>
      <c r="M119" s="8" t="s">
        <v>1569</v>
      </c>
      <c r="N119" s="8" t="s">
        <v>1572</v>
      </c>
      <c r="O119" s="8" t="s">
        <v>118</v>
      </c>
      <c r="P119" s="9">
        <v>32000</v>
      </c>
      <c r="Q119" s="20">
        <v>500</v>
      </c>
      <c r="R119" s="10">
        <f t="shared" si="1"/>
        <v>16000000</v>
      </c>
      <c r="S119" s="10">
        <v>47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500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</row>
    <row r="120" spans="1:40" ht="48" x14ac:dyDescent="0.25">
      <c r="A120" s="7">
        <v>114</v>
      </c>
      <c r="B120" s="19" t="s">
        <v>1301</v>
      </c>
      <c r="C120" s="7">
        <v>1297</v>
      </c>
      <c r="D120" s="8">
        <v>3</v>
      </c>
      <c r="E120" s="8"/>
      <c r="F120" s="8" t="s">
        <v>393</v>
      </c>
      <c r="G120" s="8" t="s">
        <v>394</v>
      </c>
      <c r="H120" s="8" t="s">
        <v>23</v>
      </c>
      <c r="I120" s="8" t="s">
        <v>773</v>
      </c>
      <c r="J120" s="8" t="s">
        <v>29</v>
      </c>
      <c r="K120" s="8" t="s">
        <v>774</v>
      </c>
      <c r="L120" s="8" t="s">
        <v>965</v>
      </c>
      <c r="M120" s="8" t="s">
        <v>1569</v>
      </c>
      <c r="N120" s="8" t="s">
        <v>1571</v>
      </c>
      <c r="O120" s="8" t="s">
        <v>118</v>
      </c>
      <c r="P120" s="9">
        <v>126000</v>
      </c>
      <c r="Q120" s="20">
        <v>1350</v>
      </c>
      <c r="R120" s="10">
        <f t="shared" si="1"/>
        <v>170100000</v>
      </c>
      <c r="S120" s="10">
        <v>47</v>
      </c>
      <c r="T120" s="16">
        <v>1250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100</v>
      </c>
      <c r="AK120" s="16">
        <v>0</v>
      </c>
      <c r="AL120" s="16">
        <v>0</v>
      </c>
      <c r="AM120" s="16">
        <v>0</v>
      </c>
      <c r="AN120" s="16">
        <v>0</v>
      </c>
    </row>
    <row r="121" spans="1:40" ht="48" x14ac:dyDescent="0.25">
      <c r="A121" s="7">
        <v>115</v>
      </c>
      <c r="B121" s="19" t="s">
        <v>1302</v>
      </c>
      <c r="C121" s="7">
        <v>1298</v>
      </c>
      <c r="D121" s="8">
        <v>3</v>
      </c>
      <c r="E121" s="8"/>
      <c r="F121" s="8" t="s">
        <v>395</v>
      </c>
      <c r="G121" s="8" t="s">
        <v>396</v>
      </c>
      <c r="H121" s="8" t="s">
        <v>23</v>
      </c>
      <c r="I121" s="8" t="s">
        <v>761</v>
      </c>
      <c r="J121" s="8" t="s">
        <v>90</v>
      </c>
      <c r="K121" s="8" t="s">
        <v>762</v>
      </c>
      <c r="L121" s="8" t="s">
        <v>966</v>
      </c>
      <c r="M121" s="8" t="s">
        <v>1537</v>
      </c>
      <c r="N121" s="8" t="s">
        <v>1573</v>
      </c>
      <c r="O121" s="8" t="s">
        <v>118</v>
      </c>
      <c r="P121" s="9">
        <v>32000</v>
      </c>
      <c r="Q121" s="20">
        <v>800</v>
      </c>
      <c r="R121" s="10">
        <f t="shared" si="1"/>
        <v>25600000</v>
      </c>
      <c r="S121" s="10">
        <v>47</v>
      </c>
      <c r="T121" s="16">
        <v>0</v>
      </c>
      <c r="U121" s="16">
        <v>0</v>
      </c>
      <c r="V121" s="16">
        <v>0</v>
      </c>
      <c r="W121" s="16">
        <v>800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</row>
    <row r="122" spans="1:40" ht="48" x14ac:dyDescent="0.25">
      <c r="A122" s="7">
        <v>116</v>
      </c>
      <c r="B122" s="19" t="s">
        <v>1303</v>
      </c>
      <c r="C122" s="7">
        <v>1302</v>
      </c>
      <c r="D122" s="8">
        <v>3</v>
      </c>
      <c r="E122" s="8"/>
      <c r="F122" s="8" t="s">
        <v>397</v>
      </c>
      <c r="G122" s="8" t="s">
        <v>398</v>
      </c>
      <c r="H122" s="8" t="s">
        <v>23</v>
      </c>
      <c r="I122" s="8" t="s">
        <v>148</v>
      </c>
      <c r="J122" s="8" t="s">
        <v>24</v>
      </c>
      <c r="K122" s="8" t="s">
        <v>149</v>
      </c>
      <c r="L122" s="8" t="s">
        <v>967</v>
      </c>
      <c r="M122" s="8" t="s">
        <v>1574</v>
      </c>
      <c r="N122" s="8" t="s">
        <v>1575</v>
      </c>
      <c r="O122" s="8" t="s">
        <v>164</v>
      </c>
      <c r="P122" s="9">
        <v>31500</v>
      </c>
      <c r="Q122" s="20">
        <v>16320</v>
      </c>
      <c r="R122" s="10">
        <f t="shared" si="1"/>
        <v>514080000</v>
      </c>
      <c r="S122" s="10">
        <v>24</v>
      </c>
      <c r="T122" s="16">
        <v>12500</v>
      </c>
      <c r="U122" s="16">
        <v>1500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2000</v>
      </c>
      <c r="AG122" s="16">
        <v>0</v>
      </c>
      <c r="AH122" s="16">
        <v>0</v>
      </c>
      <c r="AI122" s="16">
        <v>0</v>
      </c>
      <c r="AJ122" s="16">
        <v>320</v>
      </c>
      <c r="AK122" s="16">
        <v>0</v>
      </c>
      <c r="AL122" s="16">
        <v>0</v>
      </c>
      <c r="AM122" s="16">
        <v>0</v>
      </c>
      <c r="AN122" s="16">
        <v>0</v>
      </c>
    </row>
    <row r="123" spans="1:40" ht="48" x14ac:dyDescent="0.25">
      <c r="A123" s="7">
        <v>117</v>
      </c>
      <c r="B123" s="19" t="s">
        <v>1304</v>
      </c>
      <c r="C123" s="7">
        <v>1304</v>
      </c>
      <c r="D123" s="8">
        <v>3</v>
      </c>
      <c r="E123" s="8"/>
      <c r="F123" s="8" t="s">
        <v>399</v>
      </c>
      <c r="G123" s="8" t="s">
        <v>388</v>
      </c>
      <c r="H123" s="8" t="s">
        <v>23</v>
      </c>
      <c r="I123" s="8" t="s">
        <v>773</v>
      </c>
      <c r="J123" s="8" t="s">
        <v>29</v>
      </c>
      <c r="K123" s="8" t="s">
        <v>774</v>
      </c>
      <c r="L123" s="8" t="s">
        <v>962</v>
      </c>
      <c r="M123" s="8" t="s">
        <v>1569</v>
      </c>
      <c r="N123" s="8" t="s">
        <v>1571</v>
      </c>
      <c r="O123" s="8" t="s">
        <v>118</v>
      </c>
      <c r="P123" s="9">
        <v>42000</v>
      </c>
      <c r="Q123" s="20">
        <v>3802</v>
      </c>
      <c r="R123" s="10">
        <f t="shared" si="1"/>
        <v>159684000</v>
      </c>
      <c r="S123" s="10">
        <v>47</v>
      </c>
      <c r="T123" s="16">
        <v>0</v>
      </c>
      <c r="U123" s="16">
        <v>0</v>
      </c>
      <c r="V123" s="16">
        <v>1250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1000</v>
      </c>
      <c r="AG123" s="16">
        <v>500</v>
      </c>
      <c r="AH123" s="16">
        <v>52</v>
      </c>
      <c r="AI123" s="16">
        <v>0</v>
      </c>
      <c r="AJ123" s="16">
        <v>0</v>
      </c>
      <c r="AK123" s="16">
        <v>0</v>
      </c>
      <c r="AL123" s="16">
        <v>0</v>
      </c>
      <c r="AM123" s="16">
        <v>1000</v>
      </c>
      <c r="AN123" s="16">
        <v>0</v>
      </c>
    </row>
    <row r="124" spans="1:40" ht="48" x14ac:dyDescent="0.25">
      <c r="A124" s="7">
        <v>118</v>
      </c>
      <c r="B124" s="19" t="s">
        <v>1305</v>
      </c>
      <c r="C124" s="7">
        <v>1305</v>
      </c>
      <c r="D124" s="8">
        <v>3</v>
      </c>
      <c r="E124" s="8"/>
      <c r="F124" s="8" t="s">
        <v>400</v>
      </c>
      <c r="G124" s="8" t="s">
        <v>381</v>
      </c>
      <c r="H124" s="8" t="s">
        <v>23</v>
      </c>
      <c r="I124" s="8" t="s">
        <v>761</v>
      </c>
      <c r="J124" s="8" t="s">
        <v>90</v>
      </c>
      <c r="K124" s="8" t="s">
        <v>762</v>
      </c>
      <c r="L124" s="8" t="s">
        <v>957</v>
      </c>
      <c r="M124" s="8" t="s">
        <v>1565</v>
      </c>
      <c r="N124" s="8" t="s">
        <v>1540</v>
      </c>
      <c r="O124" s="8" t="s">
        <v>118</v>
      </c>
      <c r="P124" s="9">
        <v>84000</v>
      </c>
      <c r="Q124" s="20">
        <v>2450</v>
      </c>
      <c r="R124" s="10">
        <f t="shared" si="1"/>
        <v>205800000</v>
      </c>
      <c r="S124" s="10">
        <v>47</v>
      </c>
      <c r="T124" s="16">
        <v>0</v>
      </c>
      <c r="U124" s="16">
        <v>2400</v>
      </c>
      <c r="V124" s="16">
        <v>0</v>
      </c>
      <c r="W124" s="16">
        <v>0</v>
      </c>
      <c r="X124" s="16">
        <v>0</v>
      </c>
      <c r="Y124" s="16">
        <v>50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</row>
    <row r="125" spans="1:40" ht="48" x14ac:dyDescent="0.25">
      <c r="A125" s="7">
        <v>119</v>
      </c>
      <c r="B125" s="19" t="s">
        <v>1306</v>
      </c>
      <c r="C125" s="7">
        <v>1306</v>
      </c>
      <c r="D125" s="8">
        <v>3</v>
      </c>
      <c r="E125" s="8"/>
      <c r="F125" s="8" t="s">
        <v>401</v>
      </c>
      <c r="G125" s="8" t="s">
        <v>394</v>
      </c>
      <c r="H125" s="8" t="s">
        <v>23</v>
      </c>
      <c r="I125" s="8" t="s">
        <v>773</v>
      </c>
      <c r="J125" s="8" t="s">
        <v>29</v>
      </c>
      <c r="K125" s="8" t="s">
        <v>774</v>
      </c>
      <c r="L125" s="8" t="s">
        <v>965</v>
      </c>
      <c r="M125" s="8" t="s">
        <v>1569</v>
      </c>
      <c r="N125" s="8" t="s">
        <v>1571</v>
      </c>
      <c r="O125" s="8" t="s">
        <v>118</v>
      </c>
      <c r="P125" s="9">
        <v>126000</v>
      </c>
      <c r="Q125" s="20">
        <v>1250</v>
      </c>
      <c r="R125" s="10">
        <f t="shared" si="1"/>
        <v>157500000</v>
      </c>
      <c r="S125" s="10">
        <v>47</v>
      </c>
      <c r="T125" s="16">
        <v>1250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</row>
    <row r="126" spans="1:40" ht="48" x14ac:dyDescent="0.25">
      <c r="A126" s="7">
        <v>120</v>
      </c>
      <c r="B126" s="19" t="s">
        <v>1307</v>
      </c>
      <c r="C126" s="7">
        <v>1307</v>
      </c>
      <c r="D126" s="8">
        <v>3</v>
      </c>
      <c r="E126" s="8"/>
      <c r="F126" s="8" t="s">
        <v>402</v>
      </c>
      <c r="G126" s="8" t="s">
        <v>322</v>
      </c>
      <c r="H126" s="8" t="s">
        <v>23</v>
      </c>
      <c r="I126" s="8" t="s">
        <v>761</v>
      </c>
      <c r="J126" s="8" t="s">
        <v>90</v>
      </c>
      <c r="K126" s="8" t="s">
        <v>762</v>
      </c>
      <c r="L126" s="8" t="s">
        <v>927</v>
      </c>
      <c r="M126" s="8" t="s">
        <v>1537</v>
      </c>
      <c r="N126" s="8" t="s">
        <v>1540</v>
      </c>
      <c r="O126" s="8" t="s">
        <v>118</v>
      </c>
      <c r="P126" s="9">
        <v>47980</v>
      </c>
      <c r="Q126" s="20">
        <v>39114</v>
      </c>
      <c r="R126" s="10">
        <f t="shared" si="1"/>
        <v>1876689720</v>
      </c>
      <c r="S126" s="10">
        <v>47</v>
      </c>
      <c r="T126" s="16">
        <v>23314</v>
      </c>
      <c r="U126" s="16">
        <v>2500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3200</v>
      </c>
      <c r="AF126" s="16">
        <v>10000</v>
      </c>
      <c r="AG126" s="16">
        <v>0</v>
      </c>
      <c r="AH126" s="16">
        <v>0</v>
      </c>
      <c r="AI126" s="16">
        <v>100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</row>
    <row r="127" spans="1:40" ht="48" x14ac:dyDescent="0.25">
      <c r="A127" s="7">
        <v>121</v>
      </c>
      <c r="B127" s="19" t="s">
        <v>1308</v>
      </c>
      <c r="C127" s="7">
        <v>1309</v>
      </c>
      <c r="D127" s="8">
        <v>3</v>
      </c>
      <c r="E127" s="8"/>
      <c r="F127" s="8" t="s">
        <v>403</v>
      </c>
      <c r="G127" s="8" t="s">
        <v>404</v>
      </c>
      <c r="H127" s="8" t="s">
        <v>23</v>
      </c>
      <c r="I127" s="8" t="s">
        <v>761</v>
      </c>
      <c r="J127" s="8" t="s">
        <v>90</v>
      </c>
      <c r="K127" s="8" t="s">
        <v>762</v>
      </c>
      <c r="L127" s="8" t="s">
        <v>968</v>
      </c>
      <c r="M127" s="8" t="s">
        <v>1537</v>
      </c>
      <c r="N127" s="8" t="s">
        <v>1576</v>
      </c>
      <c r="O127" s="8" t="s">
        <v>118</v>
      </c>
      <c r="P127" s="9">
        <v>31500</v>
      </c>
      <c r="Q127" s="20">
        <v>2872</v>
      </c>
      <c r="R127" s="10">
        <f t="shared" si="1"/>
        <v>90468000</v>
      </c>
      <c r="S127" s="10">
        <v>47</v>
      </c>
      <c r="T127" s="16">
        <v>0</v>
      </c>
      <c r="U127" s="16">
        <v>2520</v>
      </c>
      <c r="V127" s="16">
        <v>0</v>
      </c>
      <c r="W127" s="16">
        <v>0</v>
      </c>
      <c r="X127" s="16">
        <v>0</v>
      </c>
      <c r="Y127" s="16">
        <v>52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300</v>
      </c>
      <c r="AK127" s="16">
        <v>0</v>
      </c>
      <c r="AL127" s="16">
        <v>0</v>
      </c>
      <c r="AM127" s="16">
        <v>0</v>
      </c>
      <c r="AN127" s="16">
        <v>0</v>
      </c>
    </row>
    <row r="128" spans="1:40" ht="48" x14ac:dyDescent="0.25">
      <c r="A128" s="7">
        <v>122</v>
      </c>
      <c r="B128" s="19" t="s">
        <v>1309</v>
      </c>
      <c r="C128" s="7">
        <v>1310</v>
      </c>
      <c r="D128" s="8">
        <v>3</v>
      </c>
      <c r="E128" s="8"/>
      <c r="F128" s="8" t="s">
        <v>405</v>
      </c>
      <c r="G128" s="8" t="s">
        <v>406</v>
      </c>
      <c r="H128" s="8" t="s">
        <v>23</v>
      </c>
      <c r="I128" s="8" t="s">
        <v>773</v>
      </c>
      <c r="J128" s="8" t="s">
        <v>29</v>
      </c>
      <c r="K128" s="8" t="s">
        <v>774</v>
      </c>
      <c r="L128" s="8" t="s">
        <v>969</v>
      </c>
      <c r="M128" s="8" t="s">
        <v>1569</v>
      </c>
      <c r="N128" s="8" t="s">
        <v>1572</v>
      </c>
      <c r="O128" s="8" t="s">
        <v>118</v>
      </c>
      <c r="P128" s="9">
        <v>31500</v>
      </c>
      <c r="Q128" s="20">
        <v>50</v>
      </c>
      <c r="R128" s="10">
        <f t="shared" si="1"/>
        <v>1575000</v>
      </c>
      <c r="S128" s="10">
        <v>47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50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</row>
    <row r="129" spans="1:40" ht="48" x14ac:dyDescent="0.25">
      <c r="A129" s="7">
        <v>123</v>
      </c>
      <c r="B129" s="19" t="s">
        <v>1185</v>
      </c>
      <c r="C129" s="7">
        <v>1311</v>
      </c>
      <c r="D129" s="8">
        <v>3</v>
      </c>
      <c r="E129" s="8"/>
      <c r="F129" s="8" t="s">
        <v>407</v>
      </c>
      <c r="G129" s="8" t="s">
        <v>408</v>
      </c>
      <c r="H129" s="8" t="s">
        <v>22</v>
      </c>
      <c r="I129" s="8" t="s">
        <v>775</v>
      </c>
      <c r="J129" s="8" t="s">
        <v>32</v>
      </c>
      <c r="K129" s="8" t="s">
        <v>776</v>
      </c>
      <c r="L129" s="8" t="s">
        <v>970</v>
      </c>
      <c r="M129" s="8" t="s">
        <v>1577</v>
      </c>
      <c r="N129" s="8" t="s">
        <v>1578</v>
      </c>
      <c r="O129" s="8" t="s">
        <v>199</v>
      </c>
      <c r="P129" s="9">
        <v>13500</v>
      </c>
      <c r="Q129" s="20">
        <v>42500</v>
      </c>
      <c r="R129" s="10">
        <f t="shared" si="1"/>
        <v>573750000</v>
      </c>
      <c r="S129" s="10">
        <v>73</v>
      </c>
      <c r="T129" s="16">
        <v>0</v>
      </c>
      <c r="U129" s="16">
        <v>15000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25000</v>
      </c>
      <c r="AB129" s="16">
        <v>2500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</row>
    <row r="130" spans="1:40" ht="48" x14ac:dyDescent="0.25">
      <c r="A130" s="7">
        <v>124</v>
      </c>
      <c r="B130" s="19" t="s">
        <v>1310</v>
      </c>
      <c r="C130" s="7">
        <v>1312</v>
      </c>
      <c r="D130" s="8">
        <v>3</v>
      </c>
      <c r="E130" s="8"/>
      <c r="F130" s="8" t="s">
        <v>409</v>
      </c>
      <c r="G130" s="8" t="s">
        <v>409</v>
      </c>
      <c r="H130" s="8" t="s">
        <v>17</v>
      </c>
      <c r="I130" s="8" t="s">
        <v>759</v>
      </c>
      <c r="J130" s="8" t="s">
        <v>35</v>
      </c>
      <c r="K130" s="8" t="s">
        <v>760</v>
      </c>
      <c r="L130" s="8" t="s">
        <v>971</v>
      </c>
      <c r="M130" s="8" t="s">
        <v>1579</v>
      </c>
      <c r="N130" s="8" t="s">
        <v>1536</v>
      </c>
      <c r="O130" s="8" t="s">
        <v>884</v>
      </c>
      <c r="P130" s="9">
        <v>990000</v>
      </c>
      <c r="Q130" s="20">
        <v>9</v>
      </c>
      <c r="R130" s="10">
        <f t="shared" si="1"/>
        <v>8910000</v>
      </c>
      <c r="S130" s="10">
        <v>8</v>
      </c>
      <c r="T130" s="16">
        <v>9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0</v>
      </c>
    </row>
    <row r="131" spans="1:40" ht="48" x14ac:dyDescent="0.25">
      <c r="A131" s="7">
        <v>125</v>
      </c>
      <c r="B131" s="19" t="s">
        <v>1311</v>
      </c>
      <c r="C131" s="7">
        <v>1319</v>
      </c>
      <c r="D131" s="8">
        <v>3</v>
      </c>
      <c r="E131" s="8"/>
      <c r="F131" s="8" t="s">
        <v>410</v>
      </c>
      <c r="G131" s="8" t="s">
        <v>411</v>
      </c>
      <c r="H131" s="8" t="s">
        <v>23</v>
      </c>
      <c r="I131" s="8" t="s">
        <v>773</v>
      </c>
      <c r="J131" s="8" t="s">
        <v>29</v>
      </c>
      <c r="K131" s="8" t="s">
        <v>774</v>
      </c>
      <c r="L131" s="8" t="s">
        <v>972</v>
      </c>
      <c r="M131" s="8" t="s">
        <v>1569</v>
      </c>
      <c r="N131" s="8" t="s">
        <v>1580</v>
      </c>
      <c r="O131" s="8" t="s">
        <v>118</v>
      </c>
      <c r="P131" s="9">
        <v>9200</v>
      </c>
      <c r="Q131" s="20">
        <v>2750</v>
      </c>
      <c r="R131" s="10">
        <f t="shared" si="1"/>
        <v>25300000</v>
      </c>
      <c r="S131" s="10">
        <v>47</v>
      </c>
      <c r="T131" s="16">
        <v>1250</v>
      </c>
      <c r="U131" s="16">
        <v>500</v>
      </c>
      <c r="V131" s="16">
        <v>1000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16">
        <v>0</v>
      </c>
    </row>
    <row r="132" spans="1:40" ht="48" x14ac:dyDescent="0.25">
      <c r="A132" s="7">
        <v>126</v>
      </c>
      <c r="B132" s="19" t="s">
        <v>1312</v>
      </c>
      <c r="C132" s="7">
        <v>1320</v>
      </c>
      <c r="D132" s="8">
        <v>3</v>
      </c>
      <c r="E132" s="8"/>
      <c r="F132" s="8" t="s">
        <v>412</v>
      </c>
      <c r="G132" s="8" t="s">
        <v>411</v>
      </c>
      <c r="H132" s="8" t="s">
        <v>23</v>
      </c>
      <c r="I132" s="8" t="s">
        <v>773</v>
      </c>
      <c r="J132" s="8" t="s">
        <v>29</v>
      </c>
      <c r="K132" s="8" t="s">
        <v>774</v>
      </c>
      <c r="L132" s="8" t="s">
        <v>972</v>
      </c>
      <c r="M132" s="8" t="s">
        <v>1569</v>
      </c>
      <c r="N132" s="8" t="s">
        <v>1580</v>
      </c>
      <c r="O132" s="8" t="s">
        <v>118</v>
      </c>
      <c r="P132" s="9">
        <v>9200</v>
      </c>
      <c r="Q132" s="20">
        <v>2500</v>
      </c>
      <c r="R132" s="10">
        <f t="shared" si="1"/>
        <v>23000000</v>
      </c>
      <c r="S132" s="10">
        <v>47</v>
      </c>
      <c r="T132" s="16">
        <v>500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2000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</row>
    <row r="133" spans="1:40" ht="48" x14ac:dyDescent="0.25">
      <c r="A133" s="7">
        <v>127</v>
      </c>
      <c r="B133" s="19" t="s">
        <v>1313</v>
      </c>
      <c r="C133" s="7">
        <v>1321</v>
      </c>
      <c r="D133" s="8">
        <v>3</v>
      </c>
      <c r="E133" s="8"/>
      <c r="F133" s="8" t="s">
        <v>413</v>
      </c>
      <c r="G133" s="8" t="s">
        <v>411</v>
      </c>
      <c r="H133" s="8" t="s">
        <v>23</v>
      </c>
      <c r="I133" s="8" t="s">
        <v>773</v>
      </c>
      <c r="J133" s="8" t="s">
        <v>29</v>
      </c>
      <c r="K133" s="8" t="s">
        <v>774</v>
      </c>
      <c r="L133" s="8" t="s">
        <v>972</v>
      </c>
      <c r="M133" s="8" t="s">
        <v>1569</v>
      </c>
      <c r="N133" s="8" t="s">
        <v>1580</v>
      </c>
      <c r="O133" s="8" t="s">
        <v>118</v>
      </c>
      <c r="P133" s="9">
        <v>9200</v>
      </c>
      <c r="Q133" s="20">
        <v>500</v>
      </c>
      <c r="R133" s="10">
        <f t="shared" si="1"/>
        <v>4600000</v>
      </c>
      <c r="S133" s="10">
        <v>47</v>
      </c>
      <c r="T133" s="16">
        <v>500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16">
        <v>0</v>
      </c>
    </row>
    <row r="134" spans="1:40" ht="48" x14ac:dyDescent="0.25">
      <c r="A134" s="7">
        <v>128</v>
      </c>
      <c r="B134" s="19" t="s">
        <v>1314</v>
      </c>
      <c r="C134" s="7">
        <v>1322</v>
      </c>
      <c r="D134" s="8">
        <v>3</v>
      </c>
      <c r="E134" s="8"/>
      <c r="F134" s="8" t="s">
        <v>414</v>
      </c>
      <c r="G134" s="8" t="s">
        <v>415</v>
      </c>
      <c r="H134" s="8" t="s">
        <v>23</v>
      </c>
      <c r="I134" s="8" t="s">
        <v>773</v>
      </c>
      <c r="J134" s="8" t="s">
        <v>29</v>
      </c>
      <c r="K134" s="8" t="s">
        <v>774</v>
      </c>
      <c r="L134" s="8" t="s">
        <v>973</v>
      </c>
      <c r="M134" s="8" t="s">
        <v>1569</v>
      </c>
      <c r="N134" s="8" t="s">
        <v>1581</v>
      </c>
      <c r="O134" s="8" t="s">
        <v>118</v>
      </c>
      <c r="P134" s="9">
        <v>2750</v>
      </c>
      <c r="Q134" s="20">
        <v>18500</v>
      </c>
      <c r="R134" s="10">
        <f t="shared" si="1"/>
        <v>50875000</v>
      </c>
      <c r="S134" s="10">
        <v>47</v>
      </c>
      <c r="T134" s="16">
        <v>12500</v>
      </c>
      <c r="U134" s="16">
        <v>0</v>
      </c>
      <c r="V134" s="16">
        <v>5000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1000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</row>
    <row r="135" spans="1:40" ht="48" x14ac:dyDescent="0.25">
      <c r="A135" s="7">
        <v>129</v>
      </c>
      <c r="B135" s="19" t="s">
        <v>1315</v>
      </c>
      <c r="C135" s="7">
        <v>1323</v>
      </c>
      <c r="D135" s="8">
        <v>3</v>
      </c>
      <c r="E135" s="8"/>
      <c r="F135" s="8" t="s">
        <v>416</v>
      </c>
      <c r="G135" s="8" t="s">
        <v>417</v>
      </c>
      <c r="H135" s="8" t="s">
        <v>23</v>
      </c>
      <c r="I135" s="8" t="s">
        <v>773</v>
      </c>
      <c r="J135" s="8" t="s">
        <v>773</v>
      </c>
      <c r="K135" s="8" t="s">
        <v>777</v>
      </c>
      <c r="L135" s="8" t="s">
        <v>974</v>
      </c>
      <c r="M135" s="8" t="s">
        <v>1569</v>
      </c>
      <c r="N135" s="8" t="s">
        <v>1572</v>
      </c>
      <c r="O135" s="8" t="s">
        <v>118</v>
      </c>
      <c r="P135" s="9">
        <v>42323</v>
      </c>
      <c r="Q135" s="20">
        <v>50000</v>
      </c>
      <c r="R135" s="10">
        <f t="shared" si="1"/>
        <v>2116150000</v>
      </c>
      <c r="S135" s="10">
        <v>47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50000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</row>
    <row r="136" spans="1:40" ht="48" x14ac:dyDescent="0.25">
      <c r="A136" s="7">
        <v>130</v>
      </c>
      <c r="B136" s="19" t="s">
        <v>1186</v>
      </c>
      <c r="C136" s="7">
        <v>1440</v>
      </c>
      <c r="D136" s="8">
        <v>3</v>
      </c>
      <c r="E136" s="8" t="s">
        <v>231</v>
      </c>
      <c r="F136" s="8" t="s">
        <v>100</v>
      </c>
      <c r="G136" s="8" t="s">
        <v>418</v>
      </c>
      <c r="H136" s="8" t="s">
        <v>84</v>
      </c>
      <c r="I136" s="8" t="s">
        <v>778</v>
      </c>
      <c r="J136" s="8" t="s">
        <v>779</v>
      </c>
      <c r="K136" s="8" t="s">
        <v>780</v>
      </c>
      <c r="L136" s="8" t="s">
        <v>975</v>
      </c>
      <c r="M136" s="8" t="s">
        <v>1582</v>
      </c>
      <c r="N136" s="8" t="s">
        <v>1583</v>
      </c>
      <c r="O136" s="8" t="s">
        <v>122</v>
      </c>
      <c r="P136" s="9">
        <v>1000</v>
      </c>
      <c r="Q136" s="20">
        <v>205000</v>
      </c>
      <c r="R136" s="10">
        <f t="shared" ref="R136:R199" si="2">Q136*P136</f>
        <v>205000000</v>
      </c>
      <c r="S136" s="10">
        <v>71</v>
      </c>
      <c r="T136" s="16">
        <v>0</v>
      </c>
      <c r="U136" s="16">
        <v>0</v>
      </c>
      <c r="V136" s="16">
        <v>0</v>
      </c>
      <c r="W136" s="16">
        <v>200000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5000</v>
      </c>
    </row>
    <row r="137" spans="1:40" ht="48" x14ac:dyDescent="0.25">
      <c r="A137" s="7">
        <v>131</v>
      </c>
      <c r="B137" s="19" t="s">
        <v>1187</v>
      </c>
      <c r="C137" s="7">
        <v>1441</v>
      </c>
      <c r="D137" s="8">
        <v>3</v>
      </c>
      <c r="E137" s="8" t="s">
        <v>231</v>
      </c>
      <c r="F137" s="8" t="s">
        <v>115</v>
      </c>
      <c r="G137" s="8" t="s">
        <v>419</v>
      </c>
      <c r="H137" s="8" t="s">
        <v>69</v>
      </c>
      <c r="I137" s="8" t="s">
        <v>778</v>
      </c>
      <c r="J137" s="8" t="s">
        <v>779</v>
      </c>
      <c r="K137" s="8" t="s">
        <v>780</v>
      </c>
      <c r="L137" s="8" t="s">
        <v>976</v>
      </c>
      <c r="M137" s="8" t="s">
        <v>1582</v>
      </c>
      <c r="N137" s="8" t="s">
        <v>1584</v>
      </c>
      <c r="O137" s="8" t="s">
        <v>122</v>
      </c>
      <c r="P137" s="9">
        <v>200</v>
      </c>
      <c r="Q137" s="20">
        <v>820000</v>
      </c>
      <c r="R137" s="10">
        <f t="shared" si="2"/>
        <v>164000000</v>
      </c>
      <c r="S137" s="10">
        <v>71</v>
      </c>
      <c r="T137" s="16">
        <v>0</v>
      </c>
      <c r="U137" s="16">
        <v>0</v>
      </c>
      <c r="V137" s="16">
        <v>0</v>
      </c>
      <c r="W137" s="16">
        <v>720000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100000</v>
      </c>
    </row>
    <row r="138" spans="1:40" ht="36" x14ac:dyDescent="0.25">
      <c r="A138" s="7">
        <v>132</v>
      </c>
      <c r="B138" s="19" t="s">
        <v>1188</v>
      </c>
      <c r="C138" s="7">
        <v>1442</v>
      </c>
      <c r="D138" s="8">
        <v>3</v>
      </c>
      <c r="E138" s="8" t="s">
        <v>231</v>
      </c>
      <c r="F138" s="8" t="s">
        <v>132</v>
      </c>
      <c r="G138" s="8" t="s">
        <v>420</v>
      </c>
      <c r="H138" s="8" t="s">
        <v>69</v>
      </c>
      <c r="I138" s="8" t="s">
        <v>778</v>
      </c>
      <c r="J138" s="8" t="s">
        <v>779</v>
      </c>
      <c r="K138" s="8" t="s">
        <v>781</v>
      </c>
      <c r="L138" s="8" t="s">
        <v>977</v>
      </c>
      <c r="M138" s="8" t="s">
        <v>1582</v>
      </c>
      <c r="N138" s="8" t="s">
        <v>1585</v>
      </c>
      <c r="O138" s="8" t="s">
        <v>122</v>
      </c>
      <c r="P138" s="9">
        <v>143300</v>
      </c>
      <c r="Q138" s="20">
        <v>405</v>
      </c>
      <c r="R138" s="10">
        <f t="shared" si="2"/>
        <v>58036500</v>
      </c>
      <c r="S138" s="10">
        <v>71</v>
      </c>
      <c r="T138" s="16">
        <v>0</v>
      </c>
      <c r="U138" s="16">
        <v>0</v>
      </c>
      <c r="V138" s="16">
        <v>0</v>
      </c>
      <c r="W138" s="16">
        <v>351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54</v>
      </c>
    </row>
    <row r="139" spans="1:40" ht="60" x14ac:dyDescent="0.25">
      <c r="A139" s="7">
        <v>133</v>
      </c>
      <c r="B139" s="19" t="s">
        <v>1316</v>
      </c>
      <c r="C139" s="7">
        <v>2575</v>
      </c>
      <c r="D139" s="8">
        <v>4</v>
      </c>
      <c r="E139" s="8"/>
      <c r="F139" s="8" t="s">
        <v>421</v>
      </c>
      <c r="G139" s="8" t="s">
        <v>422</v>
      </c>
      <c r="H139" s="8" t="s">
        <v>83</v>
      </c>
      <c r="I139" s="8" t="s">
        <v>752</v>
      </c>
      <c r="J139" s="8" t="s">
        <v>782</v>
      </c>
      <c r="K139" s="8" t="s">
        <v>753</v>
      </c>
      <c r="L139" s="8" t="s">
        <v>978</v>
      </c>
      <c r="M139" s="8" t="s">
        <v>1586</v>
      </c>
      <c r="N139" s="8" t="s">
        <v>1587</v>
      </c>
      <c r="O139" s="8" t="s">
        <v>882</v>
      </c>
      <c r="P139" s="9">
        <v>289800</v>
      </c>
      <c r="Q139" s="20">
        <v>6920</v>
      </c>
      <c r="R139" s="10">
        <f t="shared" si="2"/>
        <v>2005416000</v>
      </c>
      <c r="S139" s="10">
        <v>3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800</v>
      </c>
      <c r="AA139" s="16">
        <v>420</v>
      </c>
      <c r="AB139" s="16">
        <v>5000</v>
      </c>
      <c r="AC139" s="16">
        <v>0</v>
      </c>
      <c r="AD139" s="16">
        <v>500</v>
      </c>
      <c r="AE139" s="16">
        <v>0</v>
      </c>
      <c r="AF139" s="16">
        <v>0</v>
      </c>
      <c r="AG139" s="16">
        <v>0</v>
      </c>
      <c r="AH139" s="16">
        <v>200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16">
        <v>0</v>
      </c>
    </row>
    <row r="140" spans="1:40" ht="36" x14ac:dyDescent="0.25">
      <c r="A140" s="7">
        <v>134</v>
      </c>
      <c r="B140" s="19" t="s">
        <v>1189</v>
      </c>
      <c r="C140" s="7">
        <v>2580</v>
      </c>
      <c r="D140" s="8">
        <v>4</v>
      </c>
      <c r="E140" s="8"/>
      <c r="F140" s="8" t="s">
        <v>423</v>
      </c>
      <c r="G140" s="8" t="s">
        <v>424</v>
      </c>
      <c r="H140" s="8" t="s">
        <v>22</v>
      </c>
      <c r="I140" s="8" t="s">
        <v>97</v>
      </c>
      <c r="J140" s="8" t="s">
        <v>27</v>
      </c>
      <c r="K140" s="8" t="s">
        <v>161</v>
      </c>
      <c r="L140" s="8" t="s">
        <v>979</v>
      </c>
      <c r="M140" s="8" t="s">
        <v>1588</v>
      </c>
      <c r="N140" s="8" t="s">
        <v>72</v>
      </c>
      <c r="O140" s="8" t="s">
        <v>119</v>
      </c>
      <c r="P140" s="9">
        <v>38430</v>
      </c>
      <c r="Q140" s="20">
        <v>2272</v>
      </c>
      <c r="R140" s="10">
        <f t="shared" si="2"/>
        <v>87312960</v>
      </c>
      <c r="S140" s="10">
        <v>75</v>
      </c>
      <c r="T140" s="16">
        <v>1000</v>
      </c>
      <c r="U140" s="16">
        <v>0</v>
      </c>
      <c r="V140" s="16">
        <v>0</v>
      </c>
      <c r="W140" s="16">
        <v>0</v>
      </c>
      <c r="X140" s="16">
        <v>0</v>
      </c>
      <c r="Y140" s="16">
        <v>52</v>
      </c>
      <c r="Z140" s="16">
        <v>0</v>
      </c>
      <c r="AA140" s="16">
        <v>0</v>
      </c>
      <c r="AB140" s="16">
        <v>0</v>
      </c>
      <c r="AC140" s="16">
        <v>120</v>
      </c>
      <c r="AD140" s="16">
        <v>0</v>
      </c>
      <c r="AE140" s="16">
        <v>800</v>
      </c>
      <c r="AF140" s="16">
        <v>0</v>
      </c>
      <c r="AG140" s="16">
        <v>0</v>
      </c>
      <c r="AH140" s="16">
        <v>0</v>
      </c>
      <c r="AI140" s="16">
        <v>0</v>
      </c>
      <c r="AJ140" s="16">
        <v>300</v>
      </c>
      <c r="AK140" s="16">
        <v>0</v>
      </c>
      <c r="AL140" s="16">
        <v>0</v>
      </c>
      <c r="AM140" s="16">
        <v>0</v>
      </c>
      <c r="AN140" s="16">
        <v>0</v>
      </c>
    </row>
    <row r="141" spans="1:40" ht="48" x14ac:dyDescent="0.25">
      <c r="A141" s="7">
        <v>135</v>
      </c>
      <c r="B141" s="19" t="s">
        <v>1190</v>
      </c>
      <c r="C141" s="7">
        <v>2581</v>
      </c>
      <c r="D141" s="8">
        <v>4</v>
      </c>
      <c r="E141" s="8"/>
      <c r="F141" s="8" t="s">
        <v>425</v>
      </c>
      <c r="G141" s="8" t="s">
        <v>426</v>
      </c>
      <c r="H141" s="8" t="s">
        <v>22</v>
      </c>
      <c r="I141" s="8" t="s">
        <v>97</v>
      </c>
      <c r="J141" s="8" t="s">
        <v>27</v>
      </c>
      <c r="K141" s="8" t="s">
        <v>161</v>
      </c>
      <c r="L141" s="8" t="s">
        <v>980</v>
      </c>
      <c r="M141" s="8" t="s">
        <v>1589</v>
      </c>
      <c r="N141" s="8" t="s">
        <v>72</v>
      </c>
      <c r="O141" s="8" t="s">
        <v>119</v>
      </c>
      <c r="P141" s="9">
        <v>63420</v>
      </c>
      <c r="Q141" s="20">
        <v>105200</v>
      </c>
      <c r="R141" s="10">
        <f t="shared" si="2"/>
        <v>6671784000</v>
      </c>
      <c r="S141" s="10">
        <v>75</v>
      </c>
      <c r="T141" s="16">
        <v>12500</v>
      </c>
      <c r="U141" s="16">
        <v>4000</v>
      </c>
      <c r="V141" s="16">
        <v>0</v>
      </c>
      <c r="W141" s="16">
        <v>40000</v>
      </c>
      <c r="X141" s="16">
        <v>0</v>
      </c>
      <c r="Y141" s="16">
        <v>0</v>
      </c>
      <c r="Z141" s="16">
        <v>0</v>
      </c>
      <c r="AA141" s="16">
        <v>45000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3500</v>
      </c>
      <c r="AH141" s="16">
        <v>0</v>
      </c>
      <c r="AI141" s="16">
        <v>200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</row>
    <row r="142" spans="1:40" ht="72" x14ac:dyDescent="0.25">
      <c r="A142" s="7">
        <v>136</v>
      </c>
      <c r="B142" s="19" t="s">
        <v>1317</v>
      </c>
      <c r="C142" s="7">
        <v>2654</v>
      </c>
      <c r="D142" s="8">
        <v>5</v>
      </c>
      <c r="E142" s="8"/>
      <c r="F142" s="8" t="s">
        <v>427</v>
      </c>
      <c r="G142" s="8" t="s">
        <v>427</v>
      </c>
      <c r="H142" s="8" t="s">
        <v>12</v>
      </c>
      <c r="I142" s="8" t="s">
        <v>162</v>
      </c>
      <c r="J142" s="8" t="s">
        <v>24</v>
      </c>
      <c r="K142" s="8" t="s">
        <v>163</v>
      </c>
      <c r="L142" s="8" t="s">
        <v>981</v>
      </c>
      <c r="M142" s="8" t="s">
        <v>1590</v>
      </c>
      <c r="N142" s="8" t="s">
        <v>145</v>
      </c>
      <c r="O142" s="8" t="s">
        <v>204</v>
      </c>
      <c r="P142" s="9">
        <v>68000</v>
      </c>
      <c r="Q142" s="20">
        <v>6810</v>
      </c>
      <c r="R142" s="10">
        <f t="shared" si="2"/>
        <v>463080000</v>
      </c>
      <c r="S142" s="10">
        <v>29</v>
      </c>
      <c r="T142" s="16">
        <v>0</v>
      </c>
      <c r="U142" s="16">
        <v>500</v>
      </c>
      <c r="V142" s="16">
        <v>0</v>
      </c>
      <c r="W142" s="16">
        <v>5000</v>
      </c>
      <c r="X142" s="16">
        <v>0</v>
      </c>
      <c r="Y142" s="16">
        <v>0</v>
      </c>
      <c r="Z142" s="16">
        <v>0</v>
      </c>
      <c r="AA142" s="16">
        <v>250</v>
      </c>
      <c r="AB142" s="16">
        <v>1000</v>
      </c>
      <c r="AC142" s="16">
        <v>60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</row>
    <row r="143" spans="1:40" ht="72" x14ac:dyDescent="0.25">
      <c r="A143" s="7">
        <v>137</v>
      </c>
      <c r="B143" s="19" t="s">
        <v>1318</v>
      </c>
      <c r="C143" s="7">
        <v>2657</v>
      </c>
      <c r="D143" s="8">
        <v>5</v>
      </c>
      <c r="E143" s="8"/>
      <c r="F143" s="8" t="s">
        <v>428</v>
      </c>
      <c r="G143" s="8" t="s">
        <v>429</v>
      </c>
      <c r="H143" s="8" t="s">
        <v>83</v>
      </c>
      <c r="I143" s="8" t="s">
        <v>162</v>
      </c>
      <c r="J143" s="8" t="s">
        <v>24</v>
      </c>
      <c r="K143" s="8" t="s">
        <v>163</v>
      </c>
      <c r="L143" s="8" t="s">
        <v>982</v>
      </c>
      <c r="M143" s="8" t="s">
        <v>189</v>
      </c>
      <c r="N143" s="8" t="s">
        <v>1591</v>
      </c>
      <c r="O143" s="8" t="s">
        <v>124</v>
      </c>
      <c r="P143" s="9">
        <v>72800</v>
      </c>
      <c r="Q143" s="20">
        <v>2710</v>
      </c>
      <c r="R143" s="10">
        <f t="shared" si="2"/>
        <v>197288000</v>
      </c>
      <c r="S143" s="10">
        <v>28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250</v>
      </c>
      <c r="AB143" s="16">
        <v>0</v>
      </c>
      <c r="AC143" s="16">
        <v>0</v>
      </c>
      <c r="AD143" s="16">
        <v>0</v>
      </c>
      <c r="AE143" s="16">
        <v>0</v>
      </c>
      <c r="AF143" s="16">
        <v>2000</v>
      </c>
      <c r="AG143" s="16">
        <v>0</v>
      </c>
      <c r="AH143" s="16">
        <v>0</v>
      </c>
      <c r="AI143" s="16">
        <v>0</v>
      </c>
      <c r="AJ143" s="16">
        <v>360</v>
      </c>
      <c r="AK143" s="16">
        <v>100</v>
      </c>
      <c r="AL143" s="16">
        <v>0</v>
      </c>
      <c r="AM143" s="16">
        <v>0</v>
      </c>
      <c r="AN143" s="16">
        <v>0</v>
      </c>
    </row>
    <row r="144" spans="1:40" ht="48" x14ac:dyDescent="0.25">
      <c r="A144" s="7">
        <v>138</v>
      </c>
      <c r="B144" s="19" t="s">
        <v>1319</v>
      </c>
      <c r="C144" s="7">
        <v>2658</v>
      </c>
      <c r="D144" s="8">
        <v>5</v>
      </c>
      <c r="E144" s="8"/>
      <c r="F144" s="8" t="s">
        <v>430</v>
      </c>
      <c r="G144" s="8" t="s">
        <v>431</v>
      </c>
      <c r="H144" s="8" t="s">
        <v>14</v>
      </c>
      <c r="I144" s="8" t="s">
        <v>783</v>
      </c>
      <c r="J144" s="8" t="s">
        <v>24</v>
      </c>
      <c r="K144" s="8" t="s">
        <v>784</v>
      </c>
      <c r="L144" s="8" t="s">
        <v>983</v>
      </c>
      <c r="M144" s="8" t="s">
        <v>1592</v>
      </c>
      <c r="N144" s="8" t="s">
        <v>740</v>
      </c>
      <c r="O144" s="8" t="s">
        <v>887</v>
      </c>
      <c r="P144" s="9">
        <v>61992</v>
      </c>
      <c r="Q144" s="20">
        <v>3300</v>
      </c>
      <c r="R144" s="10">
        <f t="shared" si="2"/>
        <v>204573600</v>
      </c>
      <c r="S144" s="10">
        <v>36</v>
      </c>
      <c r="T144" s="16">
        <v>0</v>
      </c>
      <c r="U144" s="16">
        <v>0</v>
      </c>
      <c r="V144" s="16">
        <v>0</v>
      </c>
      <c r="W144" s="16">
        <v>2000</v>
      </c>
      <c r="X144" s="16">
        <v>0</v>
      </c>
      <c r="Y144" s="16">
        <v>0</v>
      </c>
      <c r="Z144" s="16">
        <v>0</v>
      </c>
      <c r="AA144" s="16">
        <v>300</v>
      </c>
      <c r="AB144" s="16">
        <v>0</v>
      </c>
      <c r="AC144" s="16">
        <v>200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800</v>
      </c>
      <c r="AK144" s="16">
        <v>0</v>
      </c>
      <c r="AL144" s="16">
        <v>0</v>
      </c>
      <c r="AM144" s="16">
        <v>0</v>
      </c>
      <c r="AN144" s="16">
        <v>0</v>
      </c>
    </row>
    <row r="145" spans="1:40" ht="60" x14ac:dyDescent="0.25">
      <c r="A145" s="7">
        <v>139</v>
      </c>
      <c r="B145" s="19" t="s">
        <v>1320</v>
      </c>
      <c r="C145" s="7">
        <v>2667</v>
      </c>
      <c r="D145" s="8">
        <v>5</v>
      </c>
      <c r="E145" s="8"/>
      <c r="F145" s="8" t="s">
        <v>432</v>
      </c>
      <c r="G145" s="8" t="s">
        <v>433</v>
      </c>
      <c r="H145" s="8" t="s">
        <v>11</v>
      </c>
      <c r="I145" s="8" t="s">
        <v>785</v>
      </c>
      <c r="J145" s="8" t="s">
        <v>26</v>
      </c>
      <c r="K145" s="8" t="s">
        <v>786</v>
      </c>
      <c r="L145" s="8" t="s">
        <v>984</v>
      </c>
      <c r="M145" s="8" t="s">
        <v>1593</v>
      </c>
      <c r="N145" s="8" t="s">
        <v>1594</v>
      </c>
      <c r="O145" s="8" t="s">
        <v>204</v>
      </c>
      <c r="P145" s="9">
        <v>3341635</v>
      </c>
      <c r="Q145" s="20">
        <v>1</v>
      </c>
      <c r="R145" s="10">
        <f t="shared" si="2"/>
        <v>3341635</v>
      </c>
      <c r="S145" s="10">
        <v>29</v>
      </c>
      <c r="T145" s="16">
        <v>0</v>
      </c>
      <c r="U145" s="16">
        <v>0</v>
      </c>
      <c r="V145" s="16">
        <v>0</v>
      </c>
      <c r="W145" s="16">
        <v>1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</row>
    <row r="146" spans="1:40" ht="60" x14ac:dyDescent="0.25">
      <c r="A146" s="7">
        <v>140</v>
      </c>
      <c r="B146" s="19" t="s">
        <v>1321</v>
      </c>
      <c r="C146" s="7">
        <v>2668</v>
      </c>
      <c r="D146" s="8">
        <v>5</v>
      </c>
      <c r="E146" s="8"/>
      <c r="F146" s="8" t="s">
        <v>434</v>
      </c>
      <c r="G146" s="8" t="s">
        <v>435</v>
      </c>
      <c r="H146" s="8" t="s">
        <v>11</v>
      </c>
      <c r="I146" s="8" t="s">
        <v>785</v>
      </c>
      <c r="J146" s="8" t="s">
        <v>26</v>
      </c>
      <c r="K146" s="8" t="s">
        <v>786</v>
      </c>
      <c r="L146" s="8" t="s">
        <v>985</v>
      </c>
      <c r="M146" s="8" t="s">
        <v>1593</v>
      </c>
      <c r="N146" s="8" t="s">
        <v>1594</v>
      </c>
      <c r="O146" s="8" t="s">
        <v>204</v>
      </c>
      <c r="P146" s="9">
        <v>3341635</v>
      </c>
      <c r="Q146" s="20">
        <v>1</v>
      </c>
      <c r="R146" s="10">
        <f t="shared" si="2"/>
        <v>3341635</v>
      </c>
      <c r="S146" s="10">
        <v>29</v>
      </c>
      <c r="T146" s="16">
        <v>0</v>
      </c>
      <c r="U146" s="16">
        <v>0</v>
      </c>
      <c r="V146" s="16">
        <v>0</v>
      </c>
      <c r="W146" s="16">
        <v>1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</row>
    <row r="147" spans="1:40" ht="60" x14ac:dyDescent="0.25">
      <c r="A147" s="7">
        <v>141</v>
      </c>
      <c r="B147" s="19" t="s">
        <v>1322</v>
      </c>
      <c r="C147" s="7">
        <v>2670</v>
      </c>
      <c r="D147" s="8">
        <v>5</v>
      </c>
      <c r="E147" s="8"/>
      <c r="F147" s="8" t="s">
        <v>436</v>
      </c>
      <c r="G147" s="8" t="s">
        <v>437</v>
      </c>
      <c r="H147" s="8" t="s">
        <v>11</v>
      </c>
      <c r="I147" s="8" t="s">
        <v>785</v>
      </c>
      <c r="J147" s="8" t="s">
        <v>26</v>
      </c>
      <c r="K147" s="8" t="s">
        <v>786</v>
      </c>
      <c r="L147" s="8" t="s">
        <v>986</v>
      </c>
      <c r="M147" s="8" t="s">
        <v>1593</v>
      </c>
      <c r="N147" s="8" t="s">
        <v>1594</v>
      </c>
      <c r="O147" s="8" t="s">
        <v>204</v>
      </c>
      <c r="P147" s="9">
        <v>2494800</v>
      </c>
      <c r="Q147" s="20">
        <v>1</v>
      </c>
      <c r="R147" s="10">
        <f t="shared" si="2"/>
        <v>2494800</v>
      </c>
      <c r="S147" s="10">
        <v>29</v>
      </c>
      <c r="T147" s="16">
        <v>0</v>
      </c>
      <c r="U147" s="16">
        <v>0</v>
      </c>
      <c r="V147" s="16">
        <v>0</v>
      </c>
      <c r="W147" s="16">
        <v>1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</row>
    <row r="148" spans="1:40" ht="72" x14ac:dyDescent="0.25">
      <c r="A148" s="7">
        <v>142</v>
      </c>
      <c r="B148" s="19" t="s">
        <v>1323</v>
      </c>
      <c r="C148" s="7">
        <v>2675</v>
      </c>
      <c r="D148" s="8">
        <v>5</v>
      </c>
      <c r="E148" s="8"/>
      <c r="F148" s="8" t="s">
        <v>333</v>
      </c>
      <c r="G148" s="8" t="s">
        <v>438</v>
      </c>
      <c r="H148" s="8" t="s">
        <v>14</v>
      </c>
      <c r="I148" s="8" t="s">
        <v>787</v>
      </c>
      <c r="J148" s="8" t="s">
        <v>24</v>
      </c>
      <c r="K148" s="8" t="s">
        <v>788</v>
      </c>
      <c r="L148" s="8" t="s">
        <v>933</v>
      </c>
      <c r="M148" s="8" t="s">
        <v>1595</v>
      </c>
      <c r="N148" s="8" t="s">
        <v>1596</v>
      </c>
      <c r="O148" s="8" t="s">
        <v>884</v>
      </c>
      <c r="P148" s="9">
        <v>51996</v>
      </c>
      <c r="Q148" s="20">
        <v>22306</v>
      </c>
      <c r="R148" s="10">
        <f t="shared" si="2"/>
        <v>1159822776</v>
      </c>
      <c r="S148" s="10">
        <v>8</v>
      </c>
      <c r="T148" s="16">
        <v>21556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750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</row>
    <row r="149" spans="1:40" ht="48" x14ac:dyDescent="0.25">
      <c r="A149" s="7">
        <v>143</v>
      </c>
      <c r="B149" s="19" t="s">
        <v>1191</v>
      </c>
      <c r="C149" s="7">
        <v>2678</v>
      </c>
      <c r="D149" s="8">
        <v>5</v>
      </c>
      <c r="E149" s="8"/>
      <c r="F149" s="8" t="s">
        <v>439</v>
      </c>
      <c r="G149" s="8" t="s">
        <v>440</v>
      </c>
      <c r="H149" s="8" t="s">
        <v>82</v>
      </c>
      <c r="I149" s="8" t="s">
        <v>789</v>
      </c>
      <c r="J149" s="8" t="s">
        <v>24</v>
      </c>
      <c r="K149" s="8" t="s">
        <v>790</v>
      </c>
      <c r="L149" s="8" t="s">
        <v>987</v>
      </c>
      <c r="M149" s="8" t="s">
        <v>1597</v>
      </c>
      <c r="N149" s="8" t="s">
        <v>1598</v>
      </c>
      <c r="O149" s="8" t="s">
        <v>888</v>
      </c>
      <c r="P149" s="9">
        <v>89900</v>
      </c>
      <c r="Q149" s="20">
        <v>4000</v>
      </c>
      <c r="R149" s="10">
        <f t="shared" si="2"/>
        <v>359600000</v>
      </c>
      <c r="S149" s="10">
        <v>78</v>
      </c>
      <c r="T149" s="16">
        <v>0</v>
      </c>
      <c r="U149" s="16">
        <v>1000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3000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</row>
    <row r="150" spans="1:40" ht="48" x14ac:dyDescent="0.25">
      <c r="A150" s="7">
        <v>144</v>
      </c>
      <c r="B150" s="19" t="s">
        <v>1324</v>
      </c>
      <c r="C150" s="7">
        <v>2680</v>
      </c>
      <c r="D150" s="8">
        <v>5</v>
      </c>
      <c r="E150" s="8"/>
      <c r="F150" s="8" t="s">
        <v>441</v>
      </c>
      <c r="G150" s="8" t="s">
        <v>441</v>
      </c>
      <c r="H150" s="8" t="s">
        <v>19</v>
      </c>
      <c r="I150" s="8" t="s">
        <v>791</v>
      </c>
      <c r="J150" s="8" t="s">
        <v>24</v>
      </c>
      <c r="K150" s="8" t="s">
        <v>792</v>
      </c>
      <c r="L150" s="8" t="s">
        <v>988</v>
      </c>
      <c r="M150" s="8" t="s">
        <v>1599</v>
      </c>
      <c r="N150" s="8" t="s">
        <v>1600</v>
      </c>
      <c r="O150" s="8" t="s">
        <v>889</v>
      </c>
      <c r="P150" s="9">
        <v>7000</v>
      </c>
      <c r="Q150" s="20">
        <v>100</v>
      </c>
      <c r="R150" s="10">
        <f t="shared" si="2"/>
        <v>700000</v>
      </c>
      <c r="S150" s="10">
        <v>42</v>
      </c>
      <c r="T150" s="16">
        <v>0</v>
      </c>
      <c r="U150" s="16">
        <v>0</v>
      </c>
      <c r="V150" s="16">
        <v>0</v>
      </c>
      <c r="W150" s="16">
        <v>100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</row>
    <row r="151" spans="1:40" ht="48" x14ac:dyDescent="0.25">
      <c r="A151" s="7">
        <v>145</v>
      </c>
      <c r="B151" s="19" t="s">
        <v>1325</v>
      </c>
      <c r="C151" s="7">
        <v>2681</v>
      </c>
      <c r="D151" s="8">
        <v>5</v>
      </c>
      <c r="E151" s="8"/>
      <c r="F151" s="8" t="s">
        <v>442</v>
      </c>
      <c r="G151" s="8" t="s">
        <v>443</v>
      </c>
      <c r="H151" s="8" t="s">
        <v>734</v>
      </c>
      <c r="I151" s="8" t="s">
        <v>791</v>
      </c>
      <c r="J151" s="8" t="s">
        <v>24</v>
      </c>
      <c r="K151" s="8" t="s">
        <v>792</v>
      </c>
      <c r="L151" s="8" t="s">
        <v>989</v>
      </c>
      <c r="M151" s="8" t="s">
        <v>1601</v>
      </c>
      <c r="N151" s="8" t="s">
        <v>1602</v>
      </c>
      <c r="O151" s="8" t="s">
        <v>889</v>
      </c>
      <c r="P151" s="9">
        <v>42000</v>
      </c>
      <c r="Q151" s="20">
        <v>15000</v>
      </c>
      <c r="R151" s="10">
        <f t="shared" si="2"/>
        <v>630000000</v>
      </c>
      <c r="S151" s="10">
        <v>42</v>
      </c>
      <c r="T151" s="16">
        <v>15000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</row>
    <row r="152" spans="1:40" ht="72" x14ac:dyDescent="0.25">
      <c r="A152" s="7">
        <v>146</v>
      </c>
      <c r="B152" s="19" t="s">
        <v>1326</v>
      </c>
      <c r="C152" s="7">
        <v>2682</v>
      </c>
      <c r="D152" s="8">
        <v>5</v>
      </c>
      <c r="E152" s="8"/>
      <c r="F152" s="8" t="s">
        <v>444</v>
      </c>
      <c r="G152" s="8" t="s">
        <v>444</v>
      </c>
      <c r="H152" s="8" t="s">
        <v>83</v>
      </c>
      <c r="I152" s="8" t="s">
        <v>162</v>
      </c>
      <c r="J152" s="8" t="s">
        <v>24</v>
      </c>
      <c r="K152" s="8" t="s">
        <v>163</v>
      </c>
      <c r="L152" s="8" t="s">
        <v>990</v>
      </c>
      <c r="M152" s="8" t="s">
        <v>1603</v>
      </c>
      <c r="N152" s="8" t="s">
        <v>1591</v>
      </c>
      <c r="O152" s="8" t="s">
        <v>204</v>
      </c>
      <c r="P152" s="9">
        <v>197400</v>
      </c>
      <c r="Q152" s="20">
        <v>625</v>
      </c>
      <c r="R152" s="10">
        <f t="shared" si="2"/>
        <v>123375000</v>
      </c>
      <c r="S152" s="10">
        <v>29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625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</row>
    <row r="153" spans="1:40" ht="48" x14ac:dyDescent="0.25">
      <c r="A153" s="7">
        <v>147</v>
      </c>
      <c r="B153" s="19" t="s">
        <v>1327</v>
      </c>
      <c r="C153" s="7">
        <v>2717</v>
      </c>
      <c r="D153" s="8">
        <v>6</v>
      </c>
      <c r="E153" s="8"/>
      <c r="F153" s="8" t="s">
        <v>445</v>
      </c>
      <c r="G153" s="8" t="s">
        <v>445</v>
      </c>
      <c r="H153" s="8" t="s">
        <v>14</v>
      </c>
      <c r="I153" s="8" t="s">
        <v>793</v>
      </c>
      <c r="J153" s="8" t="s">
        <v>36</v>
      </c>
      <c r="K153" s="8" t="s">
        <v>794</v>
      </c>
      <c r="L153" s="8" t="s">
        <v>991</v>
      </c>
      <c r="M153" s="8" t="s">
        <v>1604</v>
      </c>
      <c r="N153" s="8" t="s">
        <v>1605</v>
      </c>
      <c r="O153" s="8" t="s">
        <v>884</v>
      </c>
      <c r="P153" s="9">
        <v>290400</v>
      </c>
      <c r="Q153" s="20">
        <v>49</v>
      </c>
      <c r="R153" s="10">
        <f t="shared" si="2"/>
        <v>14229600</v>
      </c>
      <c r="S153" s="10">
        <v>8</v>
      </c>
      <c r="T153" s="16">
        <v>44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4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1</v>
      </c>
      <c r="AL153" s="16">
        <v>0</v>
      </c>
      <c r="AM153" s="16">
        <v>0</v>
      </c>
      <c r="AN153" s="16">
        <v>0</v>
      </c>
    </row>
    <row r="154" spans="1:40" ht="48" x14ac:dyDescent="0.25">
      <c r="A154" s="7">
        <v>148</v>
      </c>
      <c r="B154" s="19" t="s">
        <v>1192</v>
      </c>
      <c r="C154" s="7">
        <v>2719</v>
      </c>
      <c r="D154" s="8">
        <v>6</v>
      </c>
      <c r="E154" s="8"/>
      <c r="F154" s="8" t="s">
        <v>446</v>
      </c>
      <c r="G154" s="8" t="s">
        <v>447</v>
      </c>
      <c r="H154" s="8" t="s">
        <v>82</v>
      </c>
      <c r="I154" s="8" t="s">
        <v>795</v>
      </c>
      <c r="J154" s="8" t="s">
        <v>24</v>
      </c>
      <c r="K154" s="8" t="s">
        <v>796</v>
      </c>
      <c r="L154" s="18">
        <v>0.3</v>
      </c>
      <c r="M154" s="8" t="s">
        <v>1606</v>
      </c>
      <c r="N154" s="8" t="s">
        <v>1607</v>
      </c>
      <c r="O154" s="8" t="s">
        <v>888</v>
      </c>
      <c r="P154" s="9">
        <v>198000</v>
      </c>
      <c r="Q154" s="20">
        <v>1474</v>
      </c>
      <c r="R154" s="10">
        <f t="shared" si="2"/>
        <v>291852000</v>
      </c>
      <c r="S154" s="10">
        <v>78</v>
      </c>
      <c r="T154" s="16">
        <v>752</v>
      </c>
      <c r="U154" s="16">
        <v>12</v>
      </c>
      <c r="V154" s="16">
        <v>0</v>
      </c>
      <c r="W154" s="16">
        <v>0</v>
      </c>
      <c r="X154" s="16">
        <v>0</v>
      </c>
      <c r="Y154" s="16">
        <v>0</v>
      </c>
      <c r="Z154" s="16">
        <v>8</v>
      </c>
      <c r="AA154" s="16">
        <v>0</v>
      </c>
      <c r="AB154" s="16">
        <v>500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200</v>
      </c>
      <c r="AK154" s="16">
        <v>0</v>
      </c>
      <c r="AL154" s="16">
        <v>0</v>
      </c>
      <c r="AM154" s="16">
        <v>2</v>
      </c>
      <c r="AN154" s="16">
        <v>0</v>
      </c>
    </row>
    <row r="155" spans="1:40" ht="48" x14ac:dyDescent="0.25">
      <c r="A155" s="7">
        <v>149</v>
      </c>
      <c r="B155" s="19" t="s">
        <v>1328</v>
      </c>
      <c r="C155" s="7">
        <v>2720</v>
      </c>
      <c r="D155" s="8">
        <v>6</v>
      </c>
      <c r="E155" s="8"/>
      <c r="F155" s="8" t="s">
        <v>448</v>
      </c>
      <c r="G155" s="8" t="s">
        <v>445</v>
      </c>
      <c r="H155" s="8" t="s">
        <v>82</v>
      </c>
      <c r="I155" s="8" t="s">
        <v>793</v>
      </c>
      <c r="J155" s="8" t="s">
        <v>36</v>
      </c>
      <c r="K155" s="8" t="s">
        <v>794</v>
      </c>
      <c r="L155" s="8" t="s">
        <v>992</v>
      </c>
      <c r="M155" s="8" t="s">
        <v>1608</v>
      </c>
      <c r="N155" s="8" t="s">
        <v>1609</v>
      </c>
      <c r="O155" s="8" t="s">
        <v>884</v>
      </c>
      <c r="P155" s="9">
        <v>290400</v>
      </c>
      <c r="Q155" s="20">
        <v>15</v>
      </c>
      <c r="R155" s="10">
        <f t="shared" si="2"/>
        <v>4356000</v>
      </c>
      <c r="S155" s="10">
        <v>8</v>
      </c>
      <c r="T155" s="16">
        <v>6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8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1</v>
      </c>
      <c r="AN155" s="16">
        <v>0</v>
      </c>
    </row>
    <row r="156" spans="1:40" ht="60" x14ac:dyDescent="0.25">
      <c r="A156" s="7">
        <v>150</v>
      </c>
      <c r="B156" s="19" t="s">
        <v>1329</v>
      </c>
      <c r="C156" s="7">
        <v>2721</v>
      </c>
      <c r="D156" s="8">
        <v>6</v>
      </c>
      <c r="E156" s="8"/>
      <c r="F156" s="8" t="s">
        <v>449</v>
      </c>
      <c r="G156" s="8" t="s">
        <v>450</v>
      </c>
      <c r="H156" s="8" t="s">
        <v>735</v>
      </c>
      <c r="I156" s="8" t="s">
        <v>92</v>
      </c>
      <c r="J156" s="8" t="s">
        <v>32</v>
      </c>
      <c r="K156" s="8" t="s">
        <v>797</v>
      </c>
      <c r="L156" s="8">
        <v>100165.05</v>
      </c>
      <c r="M156" s="8" t="s">
        <v>1610</v>
      </c>
      <c r="N156" s="8" t="s">
        <v>735</v>
      </c>
      <c r="O156" s="8" t="s">
        <v>203</v>
      </c>
      <c r="P156" s="9">
        <v>693000</v>
      </c>
      <c r="Q156" s="20">
        <v>3</v>
      </c>
      <c r="R156" s="10">
        <f t="shared" si="2"/>
        <v>2079000</v>
      </c>
      <c r="S156" s="10">
        <v>27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2</v>
      </c>
      <c r="AL156" s="16">
        <v>0</v>
      </c>
      <c r="AM156" s="16">
        <v>1</v>
      </c>
      <c r="AN156" s="16">
        <v>0</v>
      </c>
    </row>
    <row r="157" spans="1:40" ht="48" x14ac:dyDescent="0.25">
      <c r="A157" s="7">
        <v>151</v>
      </c>
      <c r="B157" s="19" t="s">
        <v>1330</v>
      </c>
      <c r="C157" s="7">
        <v>2723</v>
      </c>
      <c r="D157" s="8">
        <v>6</v>
      </c>
      <c r="E157" s="8"/>
      <c r="F157" s="8" t="s">
        <v>451</v>
      </c>
      <c r="G157" s="8" t="s">
        <v>452</v>
      </c>
      <c r="H157" s="8" t="s">
        <v>14</v>
      </c>
      <c r="I157" s="8" t="s">
        <v>793</v>
      </c>
      <c r="J157" s="8" t="s">
        <v>36</v>
      </c>
      <c r="K157" s="8" t="s">
        <v>794</v>
      </c>
      <c r="L157" s="8" t="s">
        <v>993</v>
      </c>
      <c r="M157" s="8" t="s">
        <v>1611</v>
      </c>
      <c r="N157" s="8" t="s">
        <v>1609</v>
      </c>
      <c r="O157" s="8" t="s">
        <v>884</v>
      </c>
      <c r="P157" s="9">
        <v>466400</v>
      </c>
      <c r="Q157" s="20">
        <v>3</v>
      </c>
      <c r="R157" s="10">
        <f t="shared" si="2"/>
        <v>1399200</v>
      </c>
      <c r="S157" s="10">
        <v>8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1</v>
      </c>
      <c r="AL157" s="16">
        <v>0</v>
      </c>
      <c r="AM157" s="16">
        <v>1</v>
      </c>
      <c r="AN157" s="16">
        <v>1</v>
      </c>
    </row>
    <row r="158" spans="1:40" ht="48" x14ac:dyDescent="0.25">
      <c r="A158" s="7">
        <v>152</v>
      </c>
      <c r="B158" s="19" t="s">
        <v>1331</v>
      </c>
      <c r="C158" s="7">
        <v>2725</v>
      </c>
      <c r="D158" s="8">
        <v>6</v>
      </c>
      <c r="E158" s="8"/>
      <c r="F158" s="8" t="s">
        <v>453</v>
      </c>
      <c r="G158" s="8" t="s">
        <v>453</v>
      </c>
      <c r="H158" s="8" t="s">
        <v>731</v>
      </c>
      <c r="I158" s="8" t="s">
        <v>798</v>
      </c>
      <c r="J158" s="8" t="s">
        <v>26</v>
      </c>
      <c r="K158" s="8" t="s">
        <v>799</v>
      </c>
      <c r="L158" s="8" t="s">
        <v>994</v>
      </c>
      <c r="M158" s="8" t="s">
        <v>1610</v>
      </c>
      <c r="N158" s="8" t="s">
        <v>1536</v>
      </c>
      <c r="O158" s="8" t="s">
        <v>884</v>
      </c>
      <c r="P158" s="9">
        <v>3595</v>
      </c>
      <c r="Q158" s="20">
        <v>1000</v>
      </c>
      <c r="R158" s="10">
        <f t="shared" si="2"/>
        <v>3595000</v>
      </c>
      <c r="S158" s="10">
        <v>8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1000</v>
      </c>
      <c r="AL158" s="16">
        <v>0</v>
      </c>
      <c r="AM158" s="16">
        <v>0</v>
      </c>
      <c r="AN158" s="16">
        <v>0</v>
      </c>
    </row>
    <row r="159" spans="1:40" ht="48" x14ac:dyDescent="0.25">
      <c r="A159" s="7">
        <v>153</v>
      </c>
      <c r="B159" s="19" t="s">
        <v>1332</v>
      </c>
      <c r="C159" s="7">
        <v>2730</v>
      </c>
      <c r="D159" s="8">
        <v>6</v>
      </c>
      <c r="E159" s="8"/>
      <c r="F159" s="8" t="s">
        <v>454</v>
      </c>
      <c r="G159" s="8" t="s">
        <v>454</v>
      </c>
      <c r="H159" s="8" t="s">
        <v>14</v>
      </c>
      <c r="I159" s="8" t="s">
        <v>791</v>
      </c>
      <c r="J159" s="8" t="s">
        <v>24</v>
      </c>
      <c r="K159" s="8" t="s">
        <v>792</v>
      </c>
      <c r="L159" s="8" t="s">
        <v>995</v>
      </c>
      <c r="M159" s="8" t="s">
        <v>1612</v>
      </c>
      <c r="N159" s="8" t="s">
        <v>1613</v>
      </c>
      <c r="O159" s="8" t="s">
        <v>889</v>
      </c>
      <c r="P159" s="9">
        <v>176000</v>
      </c>
      <c r="Q159" s="20">
        <v>60</v>
      </c>
      <c r="R159" s="10">
        <f t="shared" si="2"/>
        <v>10560000</v>
      </c>
      <c r="S159" s="10">
        <v>42</v>
      </c>
      <c r="T159" s="16">
        <v>32</v>
      </c>
      <c r="U159" s="16">
        <v>2</v>
      </c>
      <c r="V159" s="16">
        <v>0</v>
      </c>
      <c r="W159" s="16">
        <v>6</v>
      </c>
      <c r="X159" s="16">
        <v>0</v>
      </c>
      <c r="Y159" s="16">
        <v>0</v>
      </c>
      <c r="Z159" s="16">
        <v>0</v>
      </c>
      <c r="AA159" s="16">
        <v>20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</row>
    <row r="160" spans="1:40" ht="48" x14ac:dyDescent="0.25">
      <c r="A160" s="7">
        <v>154</v>
      </c>
      <c r="B160" s="19" t="s">
        <v>1333</v>
      </c>
      <c r="C160" s="7">
        <v>2731</v>
      </c>
      <c r="D160" s="8">
        <v>6</v>
      </c>
      <c r="E160" s="8"/>
      <c r="F160" s="8" t="s">
        <v>455</v>
      </c>
      <c r="G160" s="8" t="s">
        <v>456</v>
      </c>
      <c r="H160" s="8" t="s">
        <v>731</v>
      </c>
      <c r="I160" s="8" t="s">
        <v>759</v>
      </c>
      <c r="J160" s="8" t="s">
        <v>35</v>
      </c>
      <c r="K160" s="8" t="s">
        <v>760</v>
      </c>
      <c r="L160" s="8" t="s">
        <v>996</v>
      </c>
      <c r="M160" s="8" t="s">
        <v>1579</v>
      </c>
      <c r="N160" s="8" t="s">
        <v>1536</v>
      </c>
      <c r="O160" s="8" t="s">
        <v>884</v>
      </c>
      <c r="P160" s="9">
        <v>1650</v>
      </c>
      <c r="Q160" s="20">
        <v>500</v>
      </c>
      <c r="R160" s="10">
        <f t="shared" si="2"/>
        <v>825000</v>
      </c>
      <c r="S160" s="10">
        <v>8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500</v>
      </c>
      <c r="AL160" s="16">
        <v>0</v>
      </c>
      <c r="AM160" s="16">
        <v>0</v>
      </c>
      <c r="AN160" s="16">
        <v>0</v>
      </c>
    </row>
    <row r="161" spans="1:40" ht="48" x14ac:dyDescent="0.25">
      <c r="A161" s="7">
        <v>155</v>
      </c>
      <c r="B161" s="19" t="s">
        <v>1334</v>
      </c>
      <c r="C161" s="7">
        <v>2733</v>
      </c>
      <c r="D161" s="8">
        <v>6</v>
      </c>
      <c r="E161" s="8"/>
      <c r="F161" s="8" t="s">
        <v>457</v>
      </c>
      <c r="G161" s="8" t="s">
        <v>458</v>
      </c>
      <c r="H161" s="8" t="s">
        <v>82</v>
      </c>
      <c r="I161" s="8" t="s">
        <v>793</v>
      </c>
      <c r="J161" s="8" t="s">
        <v>36</v>
      </c>
      <c r="K161" s="8" t="s">
        <v>794</v>
      </c>
      <c r="L161" s="8" t="s">
        <v>997</v>
      </c>
      <c r="M161" s="8" t="s">
        <v>1610</v>
      </c>
      <c r="N161" s="8" t="s">
        <v>1605</v>
      </c>
      <c r="O161" s="8" t="s">
        <v>884</v>
      </c>
      <c r="P161" s="9">
        <v>236000</v>
      </c>
      <c r="Q161" s="20">
        <v>4</v>
      </c>
      <c r="R161" s="10">
        <f t="shared" si="2"/>
        <v>944000</v>
      </c>
      <c r="S161" s="10">
        <v>8</v>
      </c>
      <c r="T161" s="16">
        <v>0</v>
      </c>
      <c r="U161" s="16">
        <v>2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2</v>
      </c>
      <c r="AL161" s="16">
        <v>0</v>
      </c>
      <c r="AM161" s="16">
        <v>0</v>
      </c>
      <c r="AN161" s="16">
        <v>0</v>
      </c>
    </row>
    <row r="162" spans="1:40" ht="48" x14ac:dyDescent="0.25">
      <c r="A162" s="7">
        <v>156</v>
      </c>
      <c r="B162" s="19" t="s">
        <v>1335</v>
      </c>
      <c r="C162" s="7">
        <v>2734</v>
      </c>
      <c r="D162" s="8">
        <v>6</v>
      </c>
      <c r="E162" s="8"/>
      <c r="F162" s="8" t="s">
        <v>459</v>
      </c>
      <c r="G162" s="8" t="s">
        <v>458</v>
      </c>
      <c r="H162" s="8" t="s">
        <v>14</v>
      </c>
      <c r="I162" s="8" t="s">
        <v>793</v>
      </c>
      <c r="J162" s="8" t="s">
        <v>36</v>
      </c>
      <c r="K162" s="8" t="s">
        <v>794</v>
      </c>
      <c r="L162" s="8" t="s">
        <v>998</v>
      </c>
      <c r="M162" s="8" t="s">
        <v>1604</v>
      </c>
      <c r="N162" s="8" t="s">
        <v>1614</v>
      </c>
      <c r="O162" s="8" t="s">
        <v>884</v>
      </c>
      <c r="P162" s="9">
        <v>357000</v>
      </c>
      <c r="Q162" s="20">
        <v>7</v>
      </c>
      <c r="R162" s="10">
        <f t="shared" si="2"/>
        <v>2499000</v>
      </c>
      <c r="S162" s="10">
        <v>8</v>
      </c>
      <c r="T162" s="16">
        <v>6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1</v>
      </c>
      <c r="AN162" s="16">
        <v>0</v>
      </c>
    </row>
    <row r="163" spans="1:40" ht="48" x14ac:dyDescent="0.25">
      <c r="A163" s="7">
        <v>157</v>
      </c>
      <c r="B163" s="19" t="s">
        <v>1336</v>
      </c>
      <c r="C163" s="7">
        <v>2735</v>
      </c>
      <c r="D163" s="8">
        <v>6</v>
      </c>
      <c r="E163" s="8"/>
      <c r="F163" s="8" t="s">
        <v>460</v>
      </c>
      <c r="G163" s="8" t="s">
        <v>461</v>
      </c>
      <c r="H163" s="8" t="s">
        <v>14</v>
      </c>
      <c r="I163" s="8" t="s">
        <v>793</v>
      </c>
      <c r="J163" s="8" t="s">
        <v>36</v>
      </c>
      <c r="K163" s="8" t="s">
        <v>794</v>
      </c>
      <c r="L163" s="8" t="s">
        <v>999</v>
      </c>
      <c r="M163" s="8" t="s">
        <v>1604</v>
      </c>
      <c r="N163" s="8" t="s">
        <v>1609</v>
      </c>
      <c r="O163" s="8" t="s">
        <v>884</v>
      </c>
      <c r="P163" s="9">
        <v>568700</v>
      </c>
      <c r="Q163" s="20">
        <v>1</v>
      </c>
      <c r="R163" s="10">
        <f t="shared" si="2"/>
        <v>568700</v>
      </c>
      <c r="S163" s="10">
        <v>8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1</v>
      </c>
      <c r="AN163" s="16">
        <v>0</v>
      </c>
    </row>
    <row r="164" spans="1:40" ht="60" x14ac:dyDescent="0.25">
      <c r="A164" s="7">
        <v>158</v>
      </c>
      <c r="B164" s="19" t="s">
        <v>1337</v>
      </c>
      <c r="C164" s="7">
        <v>2736</v>
      </c>
      <c r="D164" s="8">
        <v>6</v>
      </c>
      <c r="E164" s="8"/>
      <c r="F164" s="8" t="s">
        <v>462</v>
      </c>
      <c r="G164" s="8" t="s">
        <v>463</v>
      </c>
      <c r="H164" s="8" t="s">
        <v>735</v>
      </c>
      <c r="I164" s="8" t="s">
        <v>92</v>
      </c>
      <c r="J164" s="8" t="s">
        <v>32</v>
      </c>
      <c r="K164" s="8" t="s">
        <v>797</v>
      </c>
      <c r="L164" s="8">
        <v>1011160500</v>
      </c>
      <c r="M164" s="8" t="s">
        <v>1610</v>
      </c>
      <c r="N164" s="8" t="s">
        <v>735</v>
      </c>
      <c r="O164" s="8" t="s">
        <v>203</v>
      </c>
      <c r="P164" s="9">
        <v>902000</v>
      </c>
      <c r="Q164" s="20">
        <v>1</v>
      </c>
      <c r="R164" s="10">
        <f t="shared" si="2"/>
        <v>902000</v>
      </c>
      <c r="S164" s="10">
        <v>27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1</v>
      </c>
      <c r="AN164" s="16">
        <v>0</v>
      </c>
    </row>
    <row r="165" spans="1:40" ht="60" x14ac:dyDescent="0.25">
      <c r="A165" s="7">
        <v>159</v>
      </c>
      <c r="B165" s="19" t="s">
        <v>1338</v>
      </c>
      <c r="C165" s="7">
        <v>2741</v>
      </c>
      <c r="D165" s="8">
        <v>6</v>
      </c>
      <c r="E165" s="8"/>
      <c r="F165" s="8" t="s">
        <v>464</v>
      </c>
      <c r="G165" s="8" t="s">
        <v>464</v>
      </c>
      <c r="H165" s="8" t="s">
        <v>21</v>
      </c>
      <c r="I165" s="8" t="s">
        <v>800</v>
      </c>
      <c r="J165" s="8" t="s">
        <v>28</v>
      </c>
      <c r="K165" s="8" t="s">
        <v>786</v>
      </c>
      <c r="L165" s="8" t="s">
        <v>1000</v>
      </c>
      <c r="M165" s="8" t="s">
        <v>1615</v>
      </c>
      <c r="N165" s="8" t="s">
        <v>1616</v>
      </c>
      <c r="O165" s="8" t="s">
        <v>204</v>
      </c>
      <c r="P165" s="9">
        <v>1650</v>
      </c>
      <c r="Q165" s="20">
        <v>2010</v>
      </c>
      <c r="R165" s="10">
        <f t="shared" si="2"/>
        <v>3316500</v>
      </c>
      <c r="S165" s="10">
        <v>29</v>
      </c>
      <c r="T165" s="16">
        <v>1250</v>
      </c>
      <c r="U165" s="16">
        <v>500</v>
      </c>
      <c r="V165" s="16">
        <v>0</v>
      </c>
      <c r="W165" s="16">
        <v>0</v>
      </c>
      <c r="X165" s="16">
        <v>0</v>
      </c>
      <c r="Y165" s="16">
        <v>0</v>
      </c>
      <c r="Z165" s="16">
        <v>260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</row>
    <row r="166" spans="1:40" ht="48" x14ac:dyDescent="0.25">
      <c r="A166" s="7">
        <v>160</v>
      </c>
      <c r="B166" s="19" t="s">
        <v>1339</v>
      </c>
      <c r="C166" s="7">
        <v>2754</v>
      </c>
      <c r="D166" s="8">
        <v>6</v>
      </c>
      <c r="E166" s="8"/>
      <c r="F166" s="8" t="s">
        <v>465</v>
      </c>
      <c r="G166" s="8" t="s">
        <v>466</v>
      </c>
      <c r="H166" s="8" t="s">
        <v>14</v>
      </c>
      <c r="I166" s="8" t="s">
        <v>793</v>
      </c>
      <c r="J166" s="8" t="s">
        <v>36</v>
      </c>
      <c r="K166" s="8" t="s">
        <v>794</v>
      </c>
      <c r="L166" s="8" t="s">
        <v>1001</v>
      </c>
      <c r="M166" s="8" t="s">
        <v>1604</v>
      </c>
      <c r="N166" s="8" t="s">
        <v>1609</v>
      </c>
      <c r="O166" s="8" t="s">
        <v>884</v>
      </c>
      <c r="P166" s="9">
        <v>623700</v>
      </c>
      <c r="Q166" s="20">
        <v>4</v>
      </c>
      <c r="R166" s="10">
        <f t="shared" si="2"/>
        <v>2494800</v>
      </c>
      <c r="S166" s="10">
        <v>8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3</v>
      </c>
      <c r="AL166" s="16">
        <v>0</v>
      </c>
      <c r="AM166" s="16">
        <v>1</v>
      </c>
      <c r="AN166" s="16">
        <v>0</v>
      </c>
    </row>
    <row r="167" spans="1:40" ht="48" x14ac:dyDescent="0.25">
      <c r="A167" s="7">
        <v>161</v>
      </c>
      <c r="B167" s="19" t="s">
        <v>1340</v>
      </c>
      <c r="C167" s="7">
        <v>2755</v>
      </c>
      <c r="D167" s="8">
        <v>6</v>
      </c>
      <c r="E167" s="8"/>
      <c r="F167" s="8" t="s">
        <v>467</v>
      </c>
      <c r="G167" s="8" t="s">
        <v>468</v>
      </c>
      <c r="H167" s="8" t="s">
        <v>734</v>
      </c>
      <c r="I167" s="8" t="s">
        <v>801</v>
      </c>
      <c r="J167" s="8" t="s">
        <v>802</v>
      </c>
      <c r="K167" s="8" t="s">
        <v>803</v>
      </c>
      <c r="L167" s="8" t="s">
        <v>1002</v>
      </c>
      <c r="M167" s="8" t="s">
        <v>1617</v>
      </c>
      <c r="N167" s="8" t="s">
        <v>1618</v>
      </c>
      <c r="O167" s="8" t="s">
        <v>890</v>
      </c>
      <c r="P167" s="9">
        <v>9900</v>
      </c>
      <c r="Q167" s="20">
        <v>2580</v>
      </c>
      <c r="R167" s="10">
        <f t="shared" si="2"/>
        <v>25542000</v>
      </c>
      <c r="S167" s="10">
        <v>2</v>
      </c>
      <c r="T167" s="16">
        <v>1250</v>
      </c>
      <c r="U167" s="16">
        <v>300</v>
      </c>
      <c r="V167" s="16">
        <v>0</v>
      </c>
      <c r="W167" s="16">
        <v>700</v>
      </c>
      <c r="X167" s="16">
        <v>0</v>
      </c>
      <c r="Y167" s="16">
        <v>0</v>
      </c>
      <c r="Z167" s="16">
        <v>0</v>
      </c>
      <c r="AA167" s="16">
        <v>250</v>
      </c>
      <c r="AB167" s="16">
        <v>0</v>
      </c>
      <c r="AC167" s="16">
        <v>0</v>
      </c>
      <c r="AD167" s="16">
        <v>0</v>
      </c>
      <c r="AE167" s="16">
        <v>80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</row>
    <row r="168" spans="1:40" ht="36" x14ac:dyDescent="0.25">
      <c r="A168" s="7">
        <v>162</v>
      </c>
      <c r="B168" s="19" t="s">
        <v>1341</v>
      </c>
      <c r="C168" s="7">
        <v>2756</v>
      </c>
      <c r="D168" s="8">
        <v>6</v>
      </c>
      <c r="E168" s="8"/>
      <c r="F168" s="8" t="s">
        <v>469</v>
      </c>
      <c r="G168" s="8" t="s">
        <v>470</v>
      </c>
      <c r="H168" s="8" t="s">
        <v>736</v>
      </c>
      <c r="I168" s="8" t="s">
        <v>804</v>
      </c>
      <c r="J168" s="8" t="s">
        <v>805</v>
      </c>
      <c r="K168" s="8" t="s">
        <v>806</v>
      </c>
      <c r="L168" s="8" t="s">
        <v>1003</v>
      </c>
      <c r="M168" s="8" t="s">
        <v>1619</v>
      </c>
      <c r="N168" s="8" t="s">
        <v>1620</v>
      </c>
      <c r="O168" s="8" t="s">
        <v>201</v>
      </c>
      <c r="P168" s="9">
        <v>2900</v>
      </c>
      <c r="Q168" s="20">
        <v>500</v>
      </c>
      <c r="R168" s="10">
        <f t="shared" si="2"/>
        <v>1450000</v>
      </c>
      <c r="S168" s="10">
        <v>44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500</v>
      </c>
      <c r="AL168" s="16">
        <v>0</v>
      </c>
      <c r="AM168" s="16">
        <v>0</v>
      </c>
      <c r="AN168" s="16">
        <v>0</v>
      </c>
    </row>
    <row r="169" spans="1:40" ht="36" x14ac:dyDescent="0.25">
      <c r="A169" s="7">
        <v>163</v>
      </c>
      <c r="B169" s="19" t="s">
        <v>1342</v>
      </c>
      <c r="C169" s="7">
        <v>2763</v>
      </c>
      <c r="D169" s="8">
        <v>6</v>
      </c>
      <c r="E169" s="8"/>
      <c r="F169" s="8" t="s">
        <v>471</v>
      </c>
      <c r="G169" s="8" t="s">
        <v>472</v>
      </c>
      <c r="H169" s="8" t="s">
        <v>737</v>
      </c>
      <c r="I169" s="8" t="s">
        <v>804</v>
      </c>
      <c r="J169" s="8" t="s">
        <v>805</v>
      </c>
      <c r="K169" s="8" t="s">
        <v>807</v>
      </c>
      <c r="L169" s="8" t="s">
        <v>1004</v>
      </c>
      <c r="M169" s="8" t="s">
        <v>1619</v>
      </c>
      <c r="N169" s="8" t="s">
        <v>1621</v>
      </c>
      <c r="O169" s="8" t="s">
        <v>201</v>
      </c>
      <c r="P169" s="9">
        <v>7500</v>
      </c>
      <c r="Q169" s="20">
        <v>500</v>
      </c>
      <c r="R169" s="10">
        <f t="shared" si="2"/>
        <v>3750000</v>
      </c>
      <c r="S169" s="10">
        <v>44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500</v>
      </c>
      <c r="AL169" s="16">
        <v>0</v>
      </c>
      <c r="AM169" s="16">
        <v>0</v>
      </c>
      <c r="AN169" s="16">
        <v>0</v>
      </c>
    </row>
    <row r="170" spans="1:40" ht="48" x14ac:dyDescent="0.25">
      <c r="A170" s="7">
        <v>164</v>
      </c>
      <c r="B170" s="19" t="s">
        <v>1343</v>
      </c>
      <c r="C170" s="7">
        <v>2765</v>
      </c>
      <c r="D170" s="8">
        <v>6</v>
      </c>
      <c r="E170" s="8"/>
      <c r="F170" s="8" t="s">
        <v>473</v>
      </c>
      <c r="G170" s="8" t="s">
        <v>473</v>
      </c>
      <c r="H170" s="8" t="s">
        <v>10</v>
      </c>
      <c r="I170" s="8" t="s">
        <v>791</v>
      </c>
      <c r="J170" s="8" t="s">
        <v>24</v>
      </c>
      <c r="K170" s="8" t="s">
        <v>792</v>
      </c>
      <c r="L170" s="8" t="s">
        <v>1005</v>
      </c>
      <c r="M170" s="8" t="s">
        <v>1622</v>
      </c>
      <c r="N170" s="8" t="s">
        <v>1623</v>
      </c>
      <c r="O170" s="8" t="s">
        <v>889</v>
      </c>
      <c r="P170" s="9">
        <v>1650000</v>
      </c>
      <c r="Q170" s="20">
        <v>5</v>
      </c>
      <c r="R170" s="10">
        <f t="shared" si="2"/>
        <v>8250000</v>
      </c>
      <c r="S170" s="10">
        <v>42</v>
      </c>
      <c r="T170" s="16">
        <v>0</v>
      </c>
      <c r="U170" s="16">
        <v>5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</row>
    <row r="171" spans="1:40" ht="48" x14ac:dyDescent="0.25">
      <c r="A171" s="7">
        <v>165</v>
      </c>
      <c r="B171" s="19" t="s">
        <v>1344</v>
      </c>
      <c r="C171" s="7">
        <v>2766</v>
      </c>
      <c r="D171" s="8">
        <v>6</v>
      </c>
      <c r="E171" s="8"/>
      <c r="F171" s="8" t="s">
        <v>474</v>
      </c>
      <c r="G171" s="8" t="s">
        <v>474</v>
      </c>
      <c r="H171" s="8" t="s">
        <v>10</v>
      </c>
      <c r="I171" s="8" t="s">
        <v>791</v>
      </c>
      <c r="J171" s="8" t="s">
        <v>24</v>
      </c>
      <c r="K171" s="8" t="s">
        <v>792</v>
      </c>
      <c r="L171" s="8" t="s">
        <v>1006</v>
      </c>
      <c r="M171" s="8" t="s">
        <v>1624</v>
      </c>
      <c r="N171" s="8" t="s">
        <v>1625</v>
      </c>
      <c r="O171" s="8" t="s">
        <v>889</v>
      </c>
      <c r="P171" s="9">
        <v>242000</v>
      </c>
      <c r="Q171" s="20">
        <v>99</v>
      </c>
      <c r="R171" s="10">
        <f t="shared" si="2"/>
        <v>23958000</v>
      </c>
      <c r="S171" s="10">
        <v>42</v>
      </c>
      <c r="T171" s="16">
        <v>76</v>
      </c>
      <c r="U171" s="16">
        <v>20</v>
      </c>
      <c r="V171" s="16">
        <v>0</v>
      </c>
      <c r="W171" s="16">
        <v>3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>
        <v>0</v>
      </c>
    </row>
    <row r="172" spans="1:40" ht="72" x14ac:dyDescent="0.25">
      <c r="A172" s="7">
        <v>166</v>
      </c>
      <c r="B172" s="19" t="s">
        <v>1193</v>
      </c>
      <c r="C172" s="7">
        <v>2768</v>
      </c>
      <c r="D172" s="8">
        <v>6</v>
      </c>
      <c r="E172" s="8"/>
      <c r="F172" s="8" t="s">
        <v>475</v>
      </c>
      <c r="G172" s="8" t="s">
        <v>476</v>
      </c>
      <c r="H172" s="8" t="s">
        <v>87</v>
      </c>
      <c r="I172" s="8" t="s">
        <v>808</v>
      </c>
      <c r="J172" s="8" t="s">
        <v>782</v>
      </c>
      <c r="K172" s="8" t="s">
        <v>782</v>
      </c>
      <c r="L172" s="8" t="s">
        <v>1007</v>
      </c>
      <c r="M172" s="8" t="s">
        <v>1626</v>
      </c>
      <c r="N172" s="8" t="s">
        <v>1627</v>
      </c>
      <c r="O172" s="8" t="s">
        <v>891</v>
      </c>
      <c r="P172" s="9">
        <v>349000</v>
      </c>
      <c r="Q172" s="20">
        <v>10500</v>
      </c>
      <c r="R172" s="10">
        <f t="shared" si="2"/>
        <v>3664500000</v>
      </c>
      <c r="S172" s="10">
        <v>79</v>
      </c>
      <c r="T172" s="16">
        <v>10500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</row>
    <row r="173" spans="1:40" ht="48" x14ac:dyDescent="0.25">
      <c r="A173" s="7">
        <v>167</v>
      </c>
      <c r="B173" s="19" t="s">
        <v>1345</v>
      </c>
      <c r="C173" s="7">
        <v>2769</v>
      </c>
      <c r="D173" s="8">
        <v>6</v>
      </c>
      <c r="E173" s="8"/>
      <c r="F173" s="8" t="s">
        <v>477</v>
      </c>
      <c r="G173" s="8" t="s">
        <v>478</v>
      </c>
      <c r="H173" s="8" t="s">
        <v>22</v>
      </c>
      <c r="I173" s="8" t="s">
        <v>809</v>
      </c>
      <c r="J173" s="8" t="s">
        <v>24</v>
      </c>
      <c r="K173" s="8" t="s">
        <v>810</v>
      </c>
      <c r="L173" s="8" t="s">
        <v>1008</v>
      </c>
      <c r="M173" s="8" t="s">
        <v>1610</v>
      </c>
      <c r="N173" s="8" t="s">
        <v>1628</v>
      </c>
      <c r="O173" s="8" t="s">
        <v>884</v>
      </c>
      <c r="P173" s="9">
        <v>9000</v>
      </c>
      <c r="Q173" s="20">
        <v>100</v>
      </c>
      <c r="R173" s="10">
        <f t="shared" si="2"/>
        <v>900000</v>
      </c>
      <c r="S173" s="10">
        <v>8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100</v>
      </c>
      <c r="AL173" s="16">
        <v>0</v>
      </c>
      <c r="AM173" s="16">
        <v>0</v>
      </c>
      <c r="AN173" s="16">
        <v>0</v>
      </c>
    </row>
    <row r="174" spans="1:40" ht="36" x14ac:dyDescent="0.25">
      <c r="A174" s="7">
        <v>168</v>
      </c>
      <c r="B174" s="19" t="s">
        <v>1346</v>
      </c>
      <c r="C174" s="7">
        <v>2770</v>
      </c>
      <c r="D174" s="8">
        <v>6</v>
      </c>
      <c r="E174" s="8"/>
      <c r="F174" s="8" t="s">
        <v>470</v>
      </c>
      <c r="G174" s="8" t="s">
        <v>470</v>
      </c>
      <c r="H174" s="8" t="s">
        <v>736</v>
      </c>
      <c r="I174" s="8" t="s">
        <v>804</v>
      </c>
      <c r="J174" s="8" t="s">
        <v>805</v>
      </c>
      <c r="K174" s="8" t="s">
        <v>806</v>
      </c>
      <c r="L174" s="8" t="s">
        <v>1003</v>
      </c>
      <c r="M174" s="8" t="s">
        <v>1619</v>
      </c>
      <c r="N174" s="8" t="s">
        <v>1620</v>
      </c>
      <c r="O174" s="8" t="s">
        <v>201</v>
      </c>
      <c r="P174" s="9">
        <v>2900</v>
      </c>
      <c r="Q174" s="20">
        <v>1750</v>
      </c>
      <c r="R174" s="10">
        <f t="shared" si="2"/>
        <v>5075000</v>
      </c>
      <c r="S174" s="10">
        <v>44</v>
      </c>
      <c r="T174" s="16">
        <v>1250</v>
      </c>
      <c r="U174" s="16">
        <v>0</v>
      </c>
      <c r="V174" s="16">
        <v>500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</row>
    <row r="175" spans="1:40" ht="48" x14ac:dyDescent="0.25">
      <c r="A175" s="7">
        <v>169</v>
      </c>
      <c r="B175" s="19" t="s">
        <v>1347</v>
      </c>
      <c r="C175" s="7">
        <v>2772</v>
      </c>
      <c r="D175" s="8">
        <v>6</v>
      </c>
      <c r="E175" s="8"/>
      <c r="F175" s="8" t="s">
        <v>479</v>
      </c>
      <c r="G175" s="8" t="s">
        <v>480</v>
      </c>
      <c r="H175" s="8" t="s">
        <v>14</v>
      </c>
      <c r="I175" s="8" t="s">
        <v>759</v>
      </c>
      <c r="J175" s="8" t="s">
        <v>35</v>
      </c>
      <c r="K175" s="8" t="s">
        <v>760</v>
      </c>
      <c r="L175" s="8" t="s">
        <v>1009</v>
      </c>
      <c r="M175" s="8" t="s">
        <v>1610</v>
      </c>
      <c r="N175" s="8" t="s">
        <v>1536</v>
      </c>
      <c r="O175" s="8" t="s">
        <v>884</v>
      </c>
      <c r="P175" s="9">
        <v>1464100</v>
      </c>
      <c r="Q175" s="20">
        <v>2</v>
      </c>
      <c r="R175" s="10">
        <f t="shared" si="2"/>
        <v>2928200</v>
      </c>
      <c r="S175" s="10">
        <v>8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1</v>
      </c>
      <c r="AL175" s="16">
        <v>0</v>
      </c>
      <c r="AM175" s="16">
        <v>1</v>
      </c>
      <c r="AN175" s="16">
        <v>0</v>
      </c>
    </row>
    <row r="176" spans="1:40" ht="48" x14ac:dyDescent="0.25">
      <c r="A176" s="7">
        <v>170</v>
      </c>
      <c r="B176" s="19" t="s">
        <v>1348</v>
      </c>
      <c r="C176" s="7">
        <v>2773</v>
      </c>
      <c r="D176" s="8">
        <v>6</v>
      </c>
      <c r="E176" s="8"/>
      <c r="F176" s="8" t="s">
        <v>481</v>
      </c>
      <c r="G176" s="8" t="s">
        <v>482</v>
      </c>
      <c r="H176" s="8" t="s">
        <v>14</v>
      </c>
      <c r="I176" s="8" t="s">
        <v>793</v>
      </c>
      <c r="J176" s="8" t="s">
        <v>36</v>
      </c>
      <c r="K176" s="8" t="s">
        <v>794</v>
      </c>
      <c r="L176" s="8" t="s">
        <v>1010</v>
      </c>
      <c r="M176" s="8" t="s">
        <v>1611</v>
      </c>
      <c r="N176" s="8" t="s">
        <v>1605</v>
      </c>
      <c r="O176" s="8" t="s">
        <v>884</v>
      </c>
      <c r="P176" s="9">
        <v>290400</v>
      </c>
      <c r="Q176" s="20">
        <v>7</v>
      </c>
      <c r="R176" s="10">
        <f t="shared" si="2"/>
        <v>2032800</v>
      </c>
      <c r="S176" s="10">
        <v>8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6</v>
      </c>
      <c r="AL176" s="16">
        <v>0</v>
      </c>
      <c r="AM176" s="16">
        <v>1</v>
      </c>
      <c r="AN176" s="16">
        <v>0</v>
      </c>
    </row>
    <row r="177" spans="1:40" ht="48" x14ac:dyDescent="0.25">
      <c r="A177" s="7">
        <v>171</v>
      </c>
      <c r="B177" s="19" t="s">
        <v>1349</v>
      </c>
      <c r="C177" s="7">
        <v>2781</v>
      </c>
      <c r="D177" s="8">
        <v>6</v>
      </c>
      <c r="E177" s="8"/>
      <c r="F177" s="8" t="s">
        <v>483</v>
      </c>
      <c r="G177" s="8" t="s">
        <v>484</v>
      </c>
      <c r="H177" s="8" t="s">
        <v>14</v>
      </c>
      <c r="I177" s="8" t="s">
        <v>793</v>
      </c>
      <c r="J177" s="8" t="s">
        <v>36</v>
      </c>
      <c r="K177" s="8" t="s">
        <v>794</v>
      </c>
      <c r="L177" s="8" t="s">
        <v>1011</v>
      </c>
      <c r="M177" s="8" t="s">
        <v>1604</v>
      </c>
      <c r="N177" s="8" t="s">
        <v>1629</v>
      </c>
      <c r="O177" s="8" t="s">
        <v>884</v>
      </c>
      <c r="P177" s="9">
        <v>587400</v>
      </c>
      <c r="Q177" s="20">
        <v>1</v>
      </c>
      <c r="R177" s="10">
        <f t="shared" si="2"/>
        <v>587400</v>
      </c>
      <c r="S177" s="10">
        <v>8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1</v>
      </c>
      <c r="AN177" s="16">
        <v>0</v>
      </c>
    </row>
    <row r="178" spans="1:40" ht="36" x14ac:dyDescent="0.25">
      <c r="A178" s="7">
        <v>172</v>
      </c>
      <c r="B178" s="19" t="s">
        <v>1194</v>
      </c>
      <c r="C178" s="7">
        <v>2784</v>
      </c>
      <c r="D178" s="8">
        <v>6</v>
      </c>
      <c r="E178" s="8"/>
      <c r="F178" s="8" t="s">
        <v>485</v>
      </c>
      <c r="G178" s="8" t="s">
        <v>486</v>
      </c>
      <c r="H178" s="8" t="s">
        <v>738</v>
      </c>
      <c r="I178" s="8" t="s">
        <v>811</v>
      </c>
      <c r="J178" s="8" t="s">
        <v>812</v>
      </c>
      <c r="K178" s="8" t="s">
        <v>813</v>
      </c>
      <c r="L178" s="8" t="s">
        <v>1012</v>
      </c>
      <c r="M178" s="8" t="s">
        <v>1630</v>
      </c>
      <c r="N178" s="8" t="s">
        <v>1631</v>
      </c>
      <c r="O178" s="8" t="s">
        <v>892</v>
      </c>
      <c r="P178" s="9">
        <v>980000</v>
      </c>
      <c r="Q178" s="20">
        <v>16</v>
      </c>
      <c r="R178" s="10">
        <f t="shared" si="2"/>
        <v>15680000</v>
      </c>
      <c r="S178" s="10">
        <v>81</v>
      </c>
      <c r="T178" s="16">
        <v>6</v>
      </c>
      <c r="U178" s="16">
        <v>9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  <c r="AH178" s="16">
        <v>0</v>
      </c>
      <c r="AI178" s="16">
        <v>1</v>
      </c>
      <c r="AJ178" s="16">
        <v>0</v>
      </c>
      <c r="AK178" s="16">
        <v>0</v>
      </c>
      <c r="AL178" s="16">
        <v>0</v>
      </c>
      <c r="AM178" s="16">
        <v>0</v>
      </c>
      <c r="AN178" s="16">
        <v>0</v>
      </c>
    </row>
    <row r="179" spans="1:40" ht="36" x14ac:dyDescent="0.25">
      <c r="A179" s="7">
        <v>173</v>
      </c>
      <c r="B179" s="19" t="s">
        <v>1195</v>
      </c>
      <c r="C179" s="7">
        <v>2785</v>
      </c>
      <c r="D179" s="8">
        <v>6</v>
      </c>
      <c r="E179" s="8"/>
      <c r="F179" s="8" t="s">
        <v>487</v>
      </c>
      <c r="G179" s="8" t="s">
        <v>488</v>
      </c>
      <c r="H179" s="8" t="s">
        <v>738</v>
      </c>
      <c r="I179" s="8" t="s">
        <v>811</v>
      </c>
      <c r="J179" s="8" t="s">
        <v>812</v>
      </c>
      <c r="K179" s="8" t="s">
        <v>813</v>
      </c>
      <c r="L179" s="8" t="s">
        <v>1013</v>
      </c>
      <c r="M179" s="8" t="s">
        <v>1630</v>
      </c>
      <c r="N179" s="8" t="s">
        <v>1632</v>
      </c>
      <c r="O179" s="8" t="s">
        <v>892</v>
      </c>
      <c r="P179" s="9">
        <v>650000</v>
      </c>
      <c r="Q179" s="20">
        <v>14</v>
      </c>
      <c r="R179" s="10">
        <f t="shared" si="2"/>
        <v>9100000</v>
      </c>
      <c r="S179" s="10">
        <v>81</v>
      </c>
      <c r="T179" s="16">
        <v>4</v>
      </c>
      <c r="U179" s="16">
        <v>9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1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</row>
    <row r="180" spans="1:40" ht="48" x14ac:dyDescent="0.25">
      <c r="A180" s="7">
        <v>174</v>
      </c>
      <c r="B180" s="19" t="s">
        <v>1350</v>
      </c>
      <c r="C180" s="7">
        <v>2787</v>
      </c>
      <c r="D180" s="8">
        <v>6</v>
      </c>
      <c r="E180" s="8"/>
      <c r="F180" s="8" t="s">
        <v>489</v>
      </c>
      <c r="G180" s="8" t="s">
        <v>489</v>
      </c>
      <c r="H180" s="8" t="s">
        <v>734</v>
      </c>
      <c r="I180" s="8" t="s">
        <v>791</v>
      </c>
      <c r="J180" s="8" t="s">
        <v>24</v>
      </c>
      <c r="K180" s="8" t="s">
        <v>792</v>
      </c>
      <c r="L180" s="8" t="s">
        <v>1014</v>
      </c>
      <c r="M180" s="8" t="s">
        <v>1601</v>
      </c>
      <c r="N180" s="8" t="s">
        <v>1633</v>
      </c>
      <c r="O180" s="8" t="s">
        <v>889</v>
      </c>
      <c r="P180" s="9">
        <v>7810</v>
      </c>
      <c r="Q180" s="20">
        <v>1750</v>
      </c>
      <c r="R180" s="10">
        <f t="shared" si="2"/>
        <v>13667500</v>
      </c>
      <c r="S180" s="10">
        <v>42</v>
      </c>
      <c r="T180" s="16">
        <v>1250</v>
      </c>
      <c r="U180" s="16">
        <v>500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</row>
    <row r="181" spans="1:40" ht="48" x14ac:dyDescent="0.25">
      <c r="A181" s="7">
        <v>175</v>
      </c>
      <c r="B181" s="19" t="s">
        <v>1351</v>
      </c>
      <c r="C181" s="7">
        <v>2788</v>
      </c>
      <c r="D181" s="8">
        <v>6</v>
      </c>
      <c r="E181" s="8"/>
      <c r="F181" s="8" t="s">
        <v>490</v>
      </c>
      <c r="G181" s="8" t="s">
        <v>491</v>
      </c>
      <c r="H181" s="8" t="s">
        <v>736</v>
      </c>
      <c r="I181" s="8" t="s">
        <v>759</v>
      </c>
      <c r="J181" s="8" t="s">
        <v>35</v>
      </c>
      <c r="K181" s="8" t="s">
        <v>760</v>
      </c>
      <c r="L181" s="8" t="s">
        <v>1015</v>
      </c>
      <c r="M181" s="8" t="s">
        <v>1579</v>
      </c>
      <c r="N181" s="8" t="s">
        <v>1536</v>
      </c>
      <c r="O181" s="8" t="s">
        <v>884</v>
      </c>
      <c r="P181" s="9">
        <v>2400</v>
      </c>
      <c r="Q181" s="20">
        <v>500</v>
      </c>
      <c r="R181" s="10">
        <f t="shared" si="2"/>
        <v>1200000</v>
      </c>
      <c r="S181" s="10">
        <v>8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500</v>
      </c>
      <c r="AL181" s="16">
        <v>0</v>
      </c>
      <c r="AM181" s="16">
        <v>0</v>
      </c>
      <c r="AN181" s="16">
        <v>0</v>
      </c>
    </row>
    <row r="182" spans="1:40" ht="60" x14ac:dyDescent="0.25">
      <c r="A182" s="7">
        <v>176</v>
      </c>
      <c r="B182" s="19" t="s">
        <v>1352</v>
      </c>
      <c r="C182" s="7">
        <v>2807</v>
      </c>
      <c r="D182" s="8">
        <v>6</v>
      </c>
      <c r="E182" s="8"/>
      <c r="F182" s="8" t="s">
        <v>492</v>
      </c>
      <c r="G182" s="8" t="s">
        <v>493</v>
      </c>
      <c r="H182" s="8" t="s">
        <v>23</v>
      </c>
      <c r="I182" s="8" t="s">
        <v>148</v>
      </c>
      <c r="J182" s="8" t="s">
        <v>24</v>
      </c>
      <c r="K182" s="8" t="s">
        <v>814</v>
      </c>
      <c r="L182" s="8" t="s">
        <v>1016</v>
      </c>
      <c r="M182" s="8" t="s">
        <v>1634</v>
      </c>
      <c r="N182" s="8" t="s">
        <v>1635</v>
      </c>
      <c r="O182" s="8" t="s">
        <v>164</v>
      </c>
      <c r="P182" s="9">
        <v>7140</v>
      </c>
      <c r="Q182" s="20">
        <v>1600</v>
      </c>
      <c r="R182" s="10">
        <f t="shared" si="2"/>
        <v>11424000</v>
      </c>
      <c r="S182" s="10">
        <v>24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1600</v>
      </c>
      <c r="AK182" s="16">
        <v>0</v>
      </c>
      <c r="AL182" s="16">
        <v>0</v>
      </c>
      <c r="AM182" s="16">
        <v>0</v>
      </c>
      <c r="AN182" s="16">
        <v>0</v>
      </c>
    </row>
    <row r="183" spans="1:40" ht="72" x14ac:dyDescent="0.25">
      <c r="A183" s="7">
        <v>177</v>
      </c>
      <c r="B183" s="19" t="s">
        <v>1196</v>
      </c>
      <c r="C183" s="7">
        <v>2808</v>
      </c>
      <c r="D183" s="8">
        <v>6</v>
      </c>
      <c r="E183" s="8"/>
      <c r="F183" s="8" t="s">
        <v>494</v>
      </c>
      <c r="G183" s="8" t="s">
        <v>495</v>
      </c>
      <c r="H183" s="8" t="s">
        <v>18</v>
      </c>
      <c r="I183" s="8" t="s">
        <v>771</v>
      </c>
      <c r="J183" s="8" t="s">
        <v>26</v>
      </c>
      <c r="K183" s="8" t="s">
        <v>771</v>
      </c>
      <c r="L183" s="8" t="s">
        <v>1017</v>
      </c>
      <c r="M183" s="8" t="s">
        <v>1636</v>
      </c>
      <c r="N183" s="8" t="s">
        <v>1637</v>
      </c>
      <c r="O183" s="8" t="s">
        <v>886</v>
      </c>
      <c r="P183" s="9">
        <v>852500</v>
      </c>
      <c r="Q183" s="20">
        <v>153</v>
      </c>
      <c r="R183" s="10">
        <f t="shared" si="2"/>
        <v>130432500</v>
      </c>
      <c r="S183" s="10">
        <v>80</v>
      </c>
      <c r="T183" s="16">
        <v>76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40</v>
      </c>
      <c r="AA183" s="16">
        <v>20</v>
      </c>
      <c r="AB183" s="16">
        <v>0</v>
      </c>
      <c r="AC183" s="16">
        <v>0</v>
      </c>
      <c r="AD183" s="16">
        <v>13</v>
      </c>
      <c r="AE183" s="16">
        <v>0</v>
      </c>
      <c r="AF183" s="16">
        <v>0</v>
      </c>
      <c r="AG183" s="16">
        <v>0</v>
      </c>
      <c r="AH183" s="16">
        <v>0</v>
      </c>
      <c r="AI183" s="16">
        <v>0</v>
      </c>
      <c r="AJ183" s="16">
        <v>4</v>
      </c>
      <c r="AK183" s="16">
        <v>0</v>
      </c>
      <c r="AL183" s="16">
        <v>0</v>
      </c>
      <c r="AM183" s="16">
        <v>0</v>
      </c>
      <c r="AN183" s="16">
        <v>0</v>
      </c>
    </row>
    <row r="184" spans="1:40" ht="72" x14ac:dyDescent="0.25">
      <c r="A184" s="7">
        <v>178</v>
      </c>
      <c r="B184" s="19" t="s">
        <v>1197</v>
      </c>
      <c r="C184" s="7">
        <v>2809</v>
      </c>
      <c r="D184" s="8">
        <v>6</v>
      </c>
      <c r="E184" s="8"/>
      <c r="F184" s="8" t="s">
        <v>496</v>
      </c>
      <c r="G184" s="8" t="s">
        <v>495</v>
      </c>
      <c r="H184" s="8" t="s">
        <v>18</v>
      </c>
      <c r="I184" s="8" t="s">
        <v>771</v>
      </c>
      <c r="J184" s="8" t="s">
        <v>26</v>
      </c>
      <c r="K184" s="8" t="s">
        <v>771</v>
      </c>
      <c r="L184" s="8" t="s">
        <v>1017</v>
      </c>
      <c r="M184" s="8" t="s">
        <v>1636</v>
      </c>
      <c r="N184" s="8" t="s">
        <v>1637</v>
      </c>
      <c r="O184" s="8" t="s">
        <v>886</v>
      </c>
      <c r="P184" s="9">
        <v>852500</v>
      </c>
      <c r="Q184" s="20">
        <v>153</v>
      </c>
      <c r="R184" s="10">
        <f t="shared" si="2"/>
        <v>130432500</v>
      </c>
      <c r="S184" s="10">
        <v>80</v>
      </c>
      <c r="T184" s="16">
        <v>76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40</v>
      </c>
      <c r="AA184" s="16">
        <v>20</v>
      </c>
      <c r="AB184" s="16">
        <v>0</v>
      </c>
      <c r="AC184" s="16">
        <v>0</v>
      </c>
      <c r="AD184" s="16">
        <v>13</v>
      </c>
      <c r="AE184" s="16">
        <v>0</v>
      </c>
      <c r="AF184" s="16">
        <v>0</v>
      </c>
      <c r="AG184" s="16">
        <v>0</v>
      </c>
      <c r="AH184" s="16">
        <v>0</v>
      </c>
      <c r="AI184" s="16">
        <v>0</v>
      </c>
      <c r="AJ184" s="16">
        <v>4</v>
      </c>
      <c r="AK184" s="16">
        <v>0</v>
      </c>
      <c r="AL184" s="16">
        <v>0</v>
      </c>
      <c r="AM184" s="16">
        <v>0</v>
      </c>
      <c r="AN184" s="16">
        <v>0</v>
      </c>
    </row>
    <row r="185" spans="1:40" ht="48" x14ac:dyDescent="0.25">
      <c r="A185" s="7">
        <v>179</v>
      </c>
      <c r="B185" s="19" t="s">
        <v>1198</v>
      </c>
      <c r="C185" s="7">
        <v>2812</v>
      </c>
      <c r="D185" s="8">
        <v>6</v>
      </c>
      <c r="E185" s="8"/>
      <c r="F185" s="8" t="s">
        <v>497</v>
      </c>
      <c r="G185" s="8" t="s">
        <v>498</v>
      </c>
      <c r="H185" s="8" t="s">
        <v>9</v>
      </c>
      <c r="I185" s="8" t="s">
        <v>815</v>
      </c>
      <c r="J185" s="8" t="s">
        <v>26</v>
      </c>
      <c r="K185" s="8" t="s">
        <v>26</v>
      </c>
      <c r="L185" s="8" t="s">
        <v>1018</v>
      </c>
      <c r="M185" s="8" t="s">
        <v>1638</v>
      </c>
      <c r="N185" s="8" t="s">
        <v>1639</v>
      </c>
      <c r="O185" s="8" t="s">
        <v>893</v>
      </c>
      <c r="P185" s="9">
        <v>1550000</v>
      </c>
      <c r="Q185" s="20">
        <v>160</v>
      </c>
      <c r="R185" s="10">
        <f t="shared" si="2"/>
        <v>248000000</v>
      </c>
      <c r="S185" s="10">
        <v>72</v>
      </c>
      <c r="T185" s="16">
        <v>0</v>
      </c>
      <c r="U185" s="16">
        <v>160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</row>
    <row r="186" spans="1:40" ht="36" x14ac:dyDescent="0.25">
      <c r="A186" s="7">
        <v>180</v>
      </c>
      <c r="B186" s="19" t="s">
        <v>1199</v>
      </c>
      <c r="C186" s="7">
        <v>2816</v>
      </c>
      <c r="D186" s="8">
        <v>6</v>
      </c>
      <c r="E186" s="8"/>
      <c r="F186" s="8" t="s">
        <v>499</v>
      </c>
      <c r="G186" s="8" t="s">
        <v>500</v>
      </c>
      <c r="H186" s="8" t="s">
        <v>739</v>
      </c>
      <c r="I186" s="8" t="s">
        <v>816</v>
      </c>
      <c r="J186" s="8" t="s">
        <v>28</v>
      </c>
      <c r="K186" s="8" t="s">
        <v>817</v>
      </c>
      <c r="L186" s="8" t="s">
        <v>816</v>
      </c>
      <c r="M186" s="8" t="s">
        <v>1640</v>
      </c>
      <c r="N186" s="8" t="s">
        <v>1641</v>
      </c>
      <c r="O186" s="8" t="s">
        <v>892</v>
      </c>
      <c r="P186" s="9">
        <v>60000</v>
      </c>
      <c r="Q186" s="20">
        <v>268</v>
      </c>
      <c r="R186" s="10">
        <f t="shared" si="2"/>
        <v>16080000</v>
      </c>
      <c r="S186" s="10">
        <v>81</v>
      </c>
      <c r="T186" s="16">
        <v>0</v>
      </c>
      <c r="U186" s="16">
        <v>8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250</v>
      </c>
      <c r="AE186" s="16">
        <v>0</v>
      </c>
      <c r="AF186" s="16">
        <v>0</v>
      </c>
      <c r="AG186" s="16">
        <v>2</v>
      </c>
      <c r="AH186" s="16">
        <v>0</v>
      </c>
      <c r="AI186" s="16">
        <v>8</v>
      </c>
      <c r="AJ186" s="16">
        <v>0</v>
      </c>
      <c r="AK186" s="16">
        <v>0</v>
      </c>
      <c r="AL186" s="16">
        <v>0</v>
      </c>
      <c r="AM186" s="16">
        <v>0</v>
      </c>
      <c r="AN186" s="16">
        <v>0</v>
      </c>
    </row>
    <row r="187" spans="1:40" ht="72" x14ac:dyDescent="0.25">
      <c r="A187" s="7">
        <v>181</v>
      </c>
      <c r="B187" s="19" t="s">
        <v>1353</v>
      </c>
      <c r="C187" s="7">
        <v>2817</v>
      </c>
      <c r="D187" s="8">
        <v>6</v>
      </c>
      <c r="E187" s="8"/>
      <c r="F187" s="8" t="s">
        <v>501</v>
      </c>
      <c r="G187" s="8" t="s">
        <v>502</v>
      </c>
      <c r="H187" s="8" t="s">
        <v>83</v>
      </c>
      <c r="I187" s="8" t="s">
        <v>818</v>
      </c>
      <c r="J187" s="8" t="s">
        <v>819</v>
      </c>
      <c r="K187" s="8" t="s">
        <v>820</v>
      </c>
      <c r="L187" s="8" t="s">
        <v>1019</v>
      </c>
      <c r="M187" s="8" t="s">
        <v>1642</v>
      </c>
      <c r="N187" s="8" t="s">
        <v>1643</v>
      </c>
      <c r="O187" s="8" t="s">
        <v>118</v>
      </c>
      <c r="P187" s="9">
        <v>105000</v>
      </c>
      <c r="Q187" s="20">
        <v>19076</v>
      </c>
      <c r="R187" s="10">
        <f t="shared" si="2"/>
        <v>2002980000</v>
      </c>
      <c r="S187" s="10">
        <v>47</v>
      </c>
      <c r="T187" s="16">
        <v>15776</v>
      </c>
      <c r="U187" s="16">
        <v>800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2500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</row>
    <row r="188" spans="1:40" ht="60" x14ac:dyDescent="0.25">
      <c r="A188" s="7">
        <v>182</v>
      </c>
      <c r="B188" s="19" t="s">
        <v>1354</v>
      </c>
      <c r="C188" s="7">
        <v>2819</v>
      </c>
      <c r="D188" s="8">
        <v>6</v>
      </c>
      <c r="E188" s="8"/>
      <c r="F188" s="8" t="s">
        <v>503</v>
      </c>
      <c r="G188" s="8" t="s">
        <v>503</v>
      </c>
      <c r="H188" s="8" t="s">
        <v>69</v>
      </c>
      <c r="I188" s="8" t="s">
        <v>92</v>
      </c>
      <c r="J188" s="8" t="s">
        <v>32</v>
      </c>
      <c r="K188" s="8" t="s">
        <v>797</v>
      </c>
      <c r="L188" s="8">
        <v>102445.1</v>
      </c>
      <c r="M188" s="8" t="s">
        <v>1610</v>
      </c>
      <c r="N188" s="8" t="s">
        <v>746</v>
      </c>
      <c r="O188" s="8" t="s">
        <v>203</v>
      </c>
      <c r="P188" s="9">
        <v>528</v>
      </c>
      <c r="Q188" s="20">
        <v>500</v>
      </c>
      <c r="R188" s="10">
        <f t="shared" si="2"/>
        <v>264000</v>
      </c>
      <c r="S188" s="10">
        <v>27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500</v>
      </c>
      <c r="AL188" s="16">
        <v>0</v>
      </c>
      <c r="AM188" s="16">
        <v>0</v>
      </c>
      <c r="AN188" s="16">
        <v>0</v>
      </c>
    </row>
    <row r="189" spans="1:40" ht="60" x14ac:dyDescent="0.25">
      <c r="A189" s="7">
        <v>183</v>
      </c>
      <c r="B189" s="19" t="s">
        <v>1200</v>
      </c>
      <c r="C189" s="7">
        <v>2833</v>
      </c>
      <c r="D189" s="8">
        <v>6</v>
      </c>
      <c r="E189" s="8"/>
      <c r="F189" s="8" t="s">
        <v>504</v>
      </c>
      <c r="G189" s="8" t="s">
        <v>505</v>
      </c>
      <c r="H189" s="8" t="s">
        <v>84</v>
      </c>
      <c r="I189" s="8" t="s">
        <v>757</v>
      </c>
      <c r="J189" s="8" t="s">
        <v>28</v>
      </c>
      <c r="K189" s="8" t="s">
        <v>758</v>
      </c>
      <c r="L189" s="8" t="s">
        <v>1020</v>
      </c>
      <c r="M189" s="8" t="s">
        <v>1644</v>
      </c>
      <c r="N189" s="8" t="s">
        <v>1645</v>
      </c>
      <c r="O189" s="8" t="s">
        <v>883</v>
      </c>
      <c r="P189" s="9">
        <v>504445</v>
      </c>
      <c r="Q189" s="20">
        <v>17</v>
      </c>
      <c r="R189" s="10">
        <f t="shared" si="2"/>
        <v>8575565</v>
      </c>
      <c r="S189" s="10">
        <v>68</v>
      </c>
      <c r="T189" s="16">
        <v>11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4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2</v>
      </c>
      <c r="AJ189" s="16">
        <v>0</v>
      </c>
      <c r="AK189" s="16">
        <v>0</v>
      </c>
      <c r="AL189" s="16">
        <v>0</v>
      </c>
      <c r="AM189" s="16">
        <v>0</v>
      </c>
      <c r="AN189" s="16">
        <v>0</v>
      </c>
    </row>
    <row r="190" spans="1:40" ht="60" x14ac:dyDescent="0.25">
      <c r="A190" s="7">
        <v>184</v>
      </c>
      <c r="B190" s="19" t="s">
        <v>1201</v>
      </c>
      <c r="C190" s="7">
        <v>2834</v>
      </c>
      <c r="D190" s="8">
        <v>6</v>
      </c>
      <c r="E190" s="8"/>
      <c r="F190" s="8" t="s">
        <v>506</v>
      </c>
      <c r="G190" s="8" t="s">
        <v>507</v>
      </c>
      <c r="H190" s="8" t="s">
        <v>84</v>
      </c>
      <c r="I190" s="8" t="s">
        <v>757</v>
      </c>
      <c r="J190" s="8" t="s">
        <v>28</v>
      </c>
      <c r="K190" s="8" t="s">
        <v>758</v>
      </c>
      <c r="L190" s="8" t="s">
        <v>1021</v>
      </c>
      <c r="M190" s="8" t="s">
        <v>1646</v>
      </c>
      <c r="N190" s="8" t="s">
        <v>1647</v>
      </c>
      <c r="O190" s="8" t="s">
        <v>883</v>
      </c>
      <c r="P190" s="9">
        <v>623334</v>
      </c>
      <c r="Q190" s="20">
        <v>12</v>
      </c>
      <c r="R190" s="10">
        <f t="shared" si="2"/>
        <v>7480008</v>
      </c>
      <c r="S190" s="10">
        <v>68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8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4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</row>
    <row r="191" spans="1:40" ht="60" x14ac:dyDescent="0.25">
      <c r="A191" s="7">
        <v>185</v>
      </c>
      <c r="B191" s="19" t="s">
        <v>1202</v>
      </c>
      <c r="C191" s="7">
        <v>2835</v>
      </c>
      <c r="D191" s="8">
        <v>6</v>
      </c>
      <c r="E191" s="8"/>
      <c r="F191" s="8" t="s">
        <v>508</v>
      </c>
      <c r="G191" s="8" t="s">
        <v>509</v>
      </c>
      <c r="H191" s="8" t="s">
        <v>84</v>
      </c>
      <c r="I191" s="8" t="s">
        <v>757</v>
      </c>
      <c r="J191" s="8" t="s">
        <v>28</v>
      </c>
      <c r="K191" s="8" t="s">
        <v>758</v>
      </c>
      <c r="L191" s="8" t="s">
        <v>1022</v>
      </c>
      <c r="M191" s="8" t="s">
        <v>1648</v>
      </c>
      <c r="N191" s="8" t="s">
        <v>1649</v>
      </c>
      <c r="O191" s="8" t="s">
        <v>883</v>
      </c>
      <c r="P191" s="9">
        <v>242667</v>
      </c>
      <c r="Q191" s="20">
        <v>18</v>
      </c>
      <c r="R191" s="10">
        <f t="shared" si="2"/>
        <v>4368006</v>
      </c>
      <c r="S191" s="10">
        <v>68</v>
      </c>
      <c r="T191" s="16">
        <v>8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8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2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</row>
    <row r="192" spans="1:40" ht="48" x14ac:dyDescent="0.25">
      <c r="A192" s="7">
        <v>186</v>
      </c>
      <c r="B192" s="19" t="s">
        <v>1355</v>
      </c>
      <c r="C192" s="7">
        <v>2842</v>
      </c>
      <c r="D192" s="8">
        <v>6</v>
      </c>
      <c r="E192" s="8"/>
      <c r="F192" s="8" t="s">
        <v>510</v>
      </c>
      <c r="G192" s="8" t="s">
        <v>511</v>
      </c>
      <c r="H192" s="8" t="s">
        <v>14</v>
      </c>
      <c r="I192" s="8" t="s">
        <v>793</v>
      </c>
      <c r="J192" s="8" t="s">
        <v>36</v>
      </c>
      <c r="K192" s="8" t="s">
        <v>794</v>
      </c>
      <c r="L192" s="8" t="s">
        <v>1023</v>
      </c>
      <c r="M192" s="8" t="s">
        <v>1608</v>
      </c>
      <c r="N192" s="8" t="s">
        <v>1650</v>
      </c>
      <c r="O192" s="8" t="s">
        <v>884</v>
      </c>
      <c r="P192" s="9">
        <v>713900</v>
      </c>
      <c r="Q192" s="20">
        <v>1</v>
      </c>
      <c r="R192" s="10">
        <f t="shared" si="2"/>
        <v>713900</v>
      </c>
      <c r="S192" s="10">
        <v>8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1</v>
      </c>
      <c r="AN192" s="16">
        <v>0</v>
      </c>
    </row>
    <row r="193" spans="1:40" ht="48" x14ac:dyDescent="0.25">
      <c r="A193" s="7">
        <v>187</v>
      </c>
      <c r="B193" s="19" t="s">
        <v>1203</v>
      </c>
      <c r="C193" s="7">
        <v>2851</v>
      </c>
      <c r="D193" s="8">
        <v>6</v>
      </c>
      <c r="E193" s="8"/>
      <c r="F193" s="8" t="s">
        <v>512</v>
      </c>
      <c r="G193" s="8" t="s">
        <v>512</v>
      </c>
      <c r="H193" s="8" t="s">
        <v>19</v>
      </c>
      <c r="I193" s="8" t="s">
        <v>821</v>
      </c>
      <c r="J193" s="8" t="s">
        <v>24</v>
      </c>
      <c r="K193" s="8" t="s">
        <v>822</v>
      </c>
      <c r="L193" s="8" t="s">
        <v>1024</v>
      </c>
      <c r="M193" s="8" t="s">
        <v>1651</v>
      </c>
      <c r="N193" s="8" t="s">
        <v>1652</v>
      </c>
      <c r="O193" s="8" t="s">
        <v>888</v>
      </c>
      <c r="P193" s="9">
        <v>4150</v>
      </c>
      <c r="Q193" s="20">
        <v>8750</v>
      </c>
      <c r="R193" s="10">
        <f t="shared" si="2"/>
        <v>36312500</v>
      </c>
      <c r="S193" s="10">
        <v>78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8750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</row>
    <row r="194" spans="1:40" ht="60" x14ac:dyDescent="0.25">
      <c r="A194" s="7">
        <v>188</v>
      </c>
      <c r="B194" s="19" t="s">
        <v>1356</v>
      </c>
      <c r="C194" s="7">
        <v>2853</v>
      </c>
      <c r="D194" s="8">
        <v>6</v>
      </c>
      <c r="E194" s="8"/>
      <c r="F194" s="8" t="s">
        <v>513</v>
      </c>
      <c r="G194" s="8" t="s">
        <v>513</v>
      </c>
      <c r="H194" s="8" t="s">
        <v>82</v>
      </c>
      <c r="I194" s="8" t="s">
        <v>823</v>
      </c>
      <c r="J194" s="8" t="s">
        <v>24</v>
      </c>
      <c r="K194" s="8" t="s">
        <v>24</v>
      </c>
      <c r="L194" s="8">
        <v>0</v>
      </c>
      <c r="M194" s="8" t="s">
        <v>1610</v>
      </c>
      <c r="N194" s="8" t="s">
        <v>1653</v>
      </c>
      <c r="O194" s="8" t="s">
        <v>203</v>
      </c>
      <c r="P194" s="9">
        <v>39050</v>
      </c>
      <c r="Q194" s="20">
        <v>4954</v>
      </c>
      <c r="R194" s="10">
        <f t="shared" si="2"/>
        <v>193453700</v>
      </c>
      <c r="S194" s="10">
        <v>27</v>
      </c>
      <c r="T194" s="16">
        <v>2447</v>
      </c>
      <c r="U194" s="16">
        <v>600</v>
      </c>
      <c r="V194" s="16">
        <v>30</v>
      </c>
      <c r="W194" s="16">
        <v>0</v>
      </c>
      <c r="X194" s="16">
        <v>60</v>
      </c>
      <c r="Y194" s="16">
        <v>0</v>
      </c>
      <c r="Z194" s="16">
        <v>60</v>
      </c>
      <c r="AA194" s="16">
        <v>1000</v>
      </c>
      <c r="AB194" s="16">
        <v>38</v>
      </c>
      <c r="AC194" s="16">
        <v>120</v>
      </c>
      <c r="AD194" s="16">
        <v>500</v>
      </c>
      <c r="AE194" s="16">
        <v>0</v>
      </c>
      <c r="AF194" s="16">
        <v>40</v>
      </c>
      <c r="AG194" s="16">
        <v>0</v>
      </c>
      <c r="AH194" s="16">
        <v>4</v>
      </c>
      <c r="AI194" s="16">
        <v>1</v>
      </c>
      <c r="AJ194" s="16">
        <v>16</v>
      </c>
      <c r="AK194" s="16">
        <v>8</v>
      </c>
      <c r="AL194" s="16">
        <v>30</v>
      </c>
      <c r="AM194" s="16">
        <v>0</v>
      </c>
      <c r="AN194" s="16">
        <v>0</v>
      </c>
    </row>
    <row r="195" spans="1:40" ht="60" x14ac:dyDescent="0.25">
      <c r="A195" s="7">
        <v>189</v>
      </c>
      <c r="B195" s="19" t="s">
        <v>1357</v>
      </c>
      <c r="C195" s="7">
        <v>2862</v>
      </c>
      <c r="D195" s="8">
        <v>6</v>
      </c>
      <c r="E195" s="8"/>
      <c r="F195" s="8" t="s">
        <v>514</v>
      </c>
      <c r="G195" s="8" t="s">
        <v>514</v>
      </c>
      <c r="H195" s="8" t="s">
        <v>740</v>
      </c>
      <c r="I195" s="8" t="s">
        <v>92</v>
      </c>
      <c r="J195" s="8" t="s">
        <v>32</v>
      </c>
      <c r="K195" s="8" t="s">
        <v>797</v>
      </c>
      <c r="L195" s="8">
        <v>104699.05</v>
      </c>
      <c r="M195" s="8" t="s">
        <v>1610</v>
      </c>
      <c r="N195" s="8" t="s">
        <v>740</v>
      </c>
      <c r="O195" s="8" t="s">
        <v>203</v>
      </c>
      <c r="P195" s="9">
        <v>1188000</v>
      </c>
      <c r="Q195" s="20">
        <v>187</v>
      </c>
      <c r="R195" s="10">
        <f t="shared" si="2"/>
        <v>222156000</v>
      </c>
      <c r="S195" s="10">
        <v>27</v>
      </c>
      <c r="T195" s="16">
        <v>126</v>
      </c>
      <c r="U195" s="16">
        <v>8</v>
      </c>
      <c r="V195" s="16">
        <v>0</v>
      </c>
      <c r="W195" s="16">
        <v>3</v>
      </c>
      <c r="X195" s="16">
        <v>0</v>
      </c>
      <c r="Y195" s="16">
        <v>4</v>
      </c>
      <c r="Z195" s="16">
        <v>0</v>
      </c>
      <c r="AA195" s="16">
        <v>5</v>
      </c>
      <c r="AB195" s="16">
        <v>25</v>
      </c>
      <c r="AC195" s="16">
        <v>0</v>
      </c>
      <c r="AD195" s="16">
        <v>10</v>
      </c>
      <c r="AE195" s="16">
        <v>0</v>
      </c>
      <c r="AF195" s="16">
        <v>0</v>
      </c>
      <c r="AG195" s="16">
        <v>0</v>
      </c>
      <c r="AH195" s="16">
        <v>0</v>
      </c>
      <c r="AI195" s="16">
        <v>0</v>
      </c>
      <c r="AJ195" s="16">
        <v>1</v>
      </c>
      <c r="AK195" s="16">
        <v>5</v>
      </c>
      <c r="AL195" s="16">
        <v>0</v>
      </c>
      <c r="AM195" s="16">
        <v>0</v>
      </c>
      <c r="AN195" s="16">
        <v>0</v>
      </c>
    </row>
    <row r="196" spans="1:40" ht="36" x14ac:dyDescent="0.25">
      <c r="A196" s="7">
        <v>190</v>
      </c>
      <c r="B196" s="19" t="s">
        <v>1204</v>
      </c>
      <c r="C196" s="7">
        <v>2868</v>
      </c>
      <c r="D196" s="8">
        <v>6</v>
      </c>
      <c r="E196" s="8"/>
      <c r="F196" s="8" t="s">
        <v>515</v>
      </c>
      <c r="G196" s="8" t="s">
        <v>516</v>
      </c>
      <c r="H196" s="8" t="s">
        <v>14</v>
      </c>
      <c r="I196" s="8" t="s">
        <v>824</v>
      </c>
      <c r="J196" s="8" t="s">
        <v>825</v>
      </c>
      <c r="K196" s="8" t="s">
        <v>826</v>
      </c>
      <c r="L196" s="8" t="s">
        <v>1025</v>
      </c>
      <c r="M196" s="8" t="s">
        <v>1654</v>
      </c>
      <c r="N196" s="8" t="s">
        <v>1655</v>
      </c>
      <c r="O196" s="8" t="s">
        <v>892</v>
      </c>
      <c r="P196" s="9">
        <v>429000</v>
      </c>
      <c r="Q196" s="20">
        <v>62</v>
      </c>
      <c r="R196" s="10">
        <f t="shared" si="2"/>
        <v>26598000</v>
      </c>
      <c r="S196" s="10">
        <v>81</v>
      </c>
      <c r="T196" s="16">
        <v>0</v>
      </c>
      <c r="U196" s="16">
        <v>20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25</v>
      </c>
      <c r="AC196" s="16">
        <v>3</v>
      </c>
      <c r="AD196" s="16">
        <v>10</v>
      </c>
      <c r="AE196" s="16">
        <v>0</v>
      </c>
      <c r="AF196" s="16">
        <v>0</v>
      </c>
      <c r="AG196" s="16">
        <v>1</v>
      </c>
      <c r="AH196" s="16">
        <v>0</v>
      </c>
      <c r="AI196" s="16">
        <v>0</v>
      </c>
      <c r="AJ196" s="16">
        <v>3</v>
      </c>
      <c r="AK196" s="16">
        <v>0</v>
      </c>
      <c r="AL196" s="16">
        <v>0</v>
      </c>
      <c r="AM196" s="16">
        <v>0</v>
      </c>
      <c r="AN196" s="16">
        <v>0</v>
      </c>
    </row>
    <row r="197" spans="1:40" ht="48" x14ac:dyDescent="0.25">
      <c r="A197" s="7">
        <v>191</v>
      </c>
      <c r="B197" s="19" t="s">
        <v>1358</v>
      </c>
      <c r="C197" s="7">
        <v>2870</v>
      </c>
      <c r="D197" s="8">
        <v>6</v>
      </c>
      <c r="E197" s="8"/>
      <c r="F197" s="8" t="s">
        <v>517</v>
      </c>
      <c r="G197" s="8" t="s">
        <v>517</v>
      </c>
      <c r="H197" s="8" t="s">
        <v>19</v>
      </c>
      <c r="I197" s="8" t="s">
        <v>791</v>
      </c>
      <c r="J197" s="8" t="s">
        <v>24</v>
      </c>
      <c r="K197" s="8" t="s">
        <v>792</v>
      </c>
      <c r="L197" s="8" t="s">
        <v>1026</v>
      </c>
      <c r="M197" s="8" t="s">
        <v>1656</v>
      </c>
      <c r="N197" s="8" t="s">
        <v>1657</v>
      </c>
      <c r="O197" s="8" t="s">
        <v>889</v>
      </c>
      <c r="P197" s="9">
        <v>36000</v>
      </c>
      <c r="Q197" s="20">
        <v>335</v>
      </c>
      <c r="R197" s="10">
        <f t="shared" si="2"/>
        <v>12060000</v>
      </c>
      <c r="S197" s="10">
        <v>42</v>
      </c>
      <c r="T197" s="16">
        <v>250</v>
      </c>
      <c r="U197" s="16">
        <v>10</v>
      </c>
      <c r="V197" s="16">
        <v>0</v>
      </c>
      <c r="W197" s="16">
        <v>50</v>
      </c>
      <c r="X197" s="16">
        <v>0</v>
      </c>
      <c r="Y197" s="16">
        <v>0</v>
      </c>
      <c r="Z197" s="16">
        <v>0</v>
      </c>
      <c r="AA197" s="16">
        <v>0</v>
      </c>
      <c r="AB197" s="16">
        <v>25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</row>
    <row r="198" spans="1:40" ht="48" x14ac:dyDescent="0.25">
      <c r="A198" s="7">
        <v>192</v>
      </c>
      <c r="B198" s="19" t="s">
        <v>1359</v>
      </c>
      <c r="C198" s="7">
        <v>2871</v>
      </c>
      <c r="D198" s="8">
        <v>6</v>
      </c>
      <c r="E198" s="8"/>
      <c r="F198" s="8" t="s">
        <v>518</v>
      </c>
      <c r="G198" s="8" t="s">
        <v>518</v>
      </c>
      <c r="H198" s="8" t="s">
        <v>19</v>
      </c>
      <c r="I198" s="8" t="s">
        <v>791</v>
      </c>
      <c r="J198" s="8" t="s">
        <v>24</v>
      </c>
      <c r="K198" s="8" t="s">
        <v>792</v>
      </c>
      <c r="L198" s="8" t="s">
        <v>1027</v>
      </c>
      <c r="M198" s="8" t="s">
        <v>1656</v>
      </c>
      <c r="N198" s="8" t="s">
        <v>1657</v>
      </c>
      <c r="O198" s="8" t="s">
        <v>889</v>
      </c>
      <c r="P198" s="9">
        <v>242000</v>
      </c>
      <c r="Q198" s="20">
        <v>250</v>
      </c>
      <c r="R198" s="10">
        <f t="shared" si="2"/>
        <v>60500000</v>
      </c>
      <c r="S198" s="10">
        <v>42</v>
      </c>
      <c r="T198" s="16">
        <v>250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</row>
    <row r="199" spans="1:40" ht="48" x14ac:dyDescent="0.25">
      <c r="A199" s="7">
        <v>193</v>
      </c>
      <c r="B199" s="19" t="s">
        <v>1360</v>
      </c>
      <c r="C199" s="7">
        <v>2872</v>
      </c>
      <c r="D199" s="8">
        <v>6</v>
      </c>
      <c r="E199" s="8"/>
      <c r="F199" s="8" t="s">
        <v>519</v>
      </c>
      <c r="G199" s="8" t="s">
        <v>519</v>
      </c>
      <c r="H199" s="8" t="s">
        <v>19</v>
      </c>
      <c r="I199" s="8" t="s">
        <v>791</v>
      </c>
      <c r="J199" s="8" t="s">
        <v>24</v>
      </c>
      <c r="K199" s="8" t="s">
        <v>792</v>
      </c>
      <c r="L199" s="8" t="s">
        <v>1028</v>
      </c>
      <c r="M199" s="8" t="s">
        <v>1656</v>
      </c>
      <c r="N199" s="8" t="s">
        <v>1657</v>
      </c>
      <c r="O199" s="8" t="s">
        <v>889</v>
      </c>
      <c r="P199" s="9">
        <v>38500</v>
      </c>
      <c r="Q199" s="20">
        <v>64</v>
      </c>
      <c r="R199" s="10">
        <f t="shared" si="2"/>
        <v>2464000</v>
      </c>
      <c r="S199" s="10">
        <v>42</v>
      </c>
      <c r="T199" s="16">
        <v>50</v>
      </c>
      <c r="U199" s="16">
        <v>10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4</v>
      </c>
      <c r="AL199" s="16">
        <v>0</v>
      </c>
      <c r="AM199" s="16">
        <v>0</v>
      </c>
      <c r="AN199" s="16">
        <v>0</v>
      </c>
    </row>
    <row r="200" spans="1:40" ht="48" x14ac:dyDescent="0.25">
      <c r="A200" s="7">
        <v>194</v>
      </c>
      <c r="B200" s="19" t="s">
        <v>1361</v>
      </c>
      <c r="C200" s="7">
        <v>2873</v>
      </c>
      <c r="D200" s="8">
        <v>6</v>
      </c>
      <c r="E200" s="8"/>
      <c r="F200" s="8" t="s">
        <v>520</v>
      </c>
      <c r="G200" s="8" t="s">
        <v>520</v>
      </c>
      <c r="H200" s="8" t="s">
        <v>741</v>
      </c>
      <c r="I200" s="8" t="s">
        <v>791</v>
      </c>
      <c r="J200" s="8" t="s">
        <v>24</v>
      </c>
      <c r="K200" s="8" t="s">
        <v>792</v>
      </c>
      <c r="L200" s="8" t="s">
        <v>1029</v>
      </c>
      <c r="M200" s="8" t="s">
        <v>1656</v>
      </c>
      <c r="N200" s="8" t="s">
        <v>1657</v>
      </c>
      <c r="O200" s="8" t="s">
        <v>889</v>
      </c>
      <c r="P200" s="9">
        <v>1800</v>
      </c>
      <c r="Q200" s="20">
        <v>3826</v>
      </c>
      <c r="R200" s="10">
        <f t="shared" ref="R200:R263" si="3">Q200*P200</f>
        <v>6886800</v>
      </c>
      <c r="S200" s="10">
        <v>42</v>
      </c>
      <c r="T200" s="16">
        <v>2476</v>
      </c>
      <c r="U200" s="16">
        <v>1000</v>
      </c>
      <c r="V200" s="16">
        <v>0</v>
      </c>
      <c r="W200" s="16">
        <v>0</v>
      </c>
      <c r="X200" s="16">
        <v>0</v>
      </c>
      <c r="Y200" s="16">
        <v>0</v>
      </c>
      <c r="Z200" s="16">
        <v>100</v>
      </c>
      <c r="AA200" s="16">
        <v>250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16">
        <v>0</v>
      </c>
    </row>
    <row r="201" spans="1:40" ht="48" x14ac:dyDescent="0.25">
      <c r="A201" s="7">
        <v>195</v>
      </c>
      <c r="B201" s="19" t="s">
        <v>1362</v>
      </c>
      <c r="C201" s="7">
        <v>2874</v>
      </c>
      <c r="D201" s="8">
        <v>6</v>
      </c>
      <c r="E201" s="8"/>
      <c r="F201" s="8" t="s">
        <v>520</v>
      </c>
      <c r="G201" s="8" t="s">
        <v>520</v>
      </c>
      <c r="H201" s="8" t="s">
        <v>19</v>
      </c>
      <c r="I201" s="8" t="s">
        <v>791</v>
      </c>
      <c r="J201" s="8" t="s">
        <v>24</v>
      </c>
      <c r="K201" s="8" t="s">
        <v>792</v>
      </c>
      <c r="L201" s="8" t="s">
        <v>1029</v>
      </c>
      <c r="M201" s="8" t="s">
        <v>1656</v>
      </c>
      <c r="N201" s="8" t="s">
        <v>1657</v>
      </c>
      <c r="O201" s="8" t="s">
        <v>889</v>
      </c>
      <c r="P201" s="9">
        <v>36000</v>
      </c>
      <c r="Q201" s="20">
        <v>1300</v>
      </c>
      <c r="R201" s="10">
        <f t="shared" si="3"/>
        <v>46800000</v>
      </c>
      <c r="S201" s="10">
        <v>42</v>
      </c>
      <c r="T201" s="16">
        <v>1250</v>
      </c>
      <c r="U201" s="16">
        <v>0</v>
      </c>
      <c r="V201" s="16">
        <v>0</v>
      </c>
      <c r="W201" s="16">
        <v>50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16">
        <v>0</v>
      </c>
    </row>
    <row r="202" spans="1:40" ht="48" x14ac:dyDescent="0.25">
      <c r="A202" s="7">
        <v>196</v>
      </c>
      <c r="B202" s="19" t="s">
        <v>1363</v>
      </c>
      <c r="C202" s="7">
        <v>2875</v>
      </c>
      <c r="D202" s="8">
        <v>6</v>
      </c>
      <c r="E202" s="8"/>
      <c r="F202" s="8" t="s">
        <v>521</v>
      </c>
      <c r="G202" s="8" t="s">
        <v>521</v>
      </c>
      <c r="H202" s="8" t="s">
        <v>19</v>
      </c>
      <c r="I202" s="8" t="s">
        <v>791</v>
      </c>
      <c r="J202" s="8" t="s">
        <v>24</v>
      </c>
      <c r="K202" s="8" t="s">
        <v>792</v>
      </c>
      <c r="L202" s="8" t="s">
        <v>1030</v>
      </c>
      <c r="M202" s="8" t="s">
        <v>1656</v>
      </c>
      <c r="N202" s="8" t="s">
        <v>1657</v>
      </c>
      <c r="O202" s="8" t="s">
        <v>889</v>
      </c>
      <c r="P202" s="9">
        <v>38500</v>
      </c>
      <c r="Q202" s="20">
        <v>1294</v>
      </c>
      <c r="R202" s="10">
        <f t="shared" si="3"/>
        <v>49819000</v>
      </c>
      <c r="S202" s="10">
        <v>42</v>
      </c>
      <c r="T202" s="16">
        <v>1250</v>
      </c>
      <c r="U202" s="16">
        <v>20</v>
      </c>
      <c r="V202" s="16">
        <v>20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4</v>
      </c>
      <c r="AL202" s="16">
        <v>0</v>
      </c>
      <c r="AM202" s="16">
        <v>0</v>
      </c>
      <c r="AN202" s="16">
        <v>0</v>
      </c>
    </row>
    <row r="203" spans="1:40" ht="48" x14ac:dyDescent="0.25">
      <c r="A203" s="7">
        <v>197</v>
      </c>
      <c r="B203" s="19" t="s">
        <v>1364</v>
      </c>
      <c r="C203" s="7">
        <v>2876</v>
      </c>
      <c r="D203" s="8">
        <v>6</v>
      </c>
      <c r="E203" s="8"/>
      <c r="F203" s="8" t="s">
        <v>522</v>
      </c>
      <c r="G203" s="8" t="s">
        <v>522</v>
      </c>
      <c r="H203" s="8" t="s">
        <v>19</v>
      </c>
      <c r="I203" s="8" t="s">
        <v>791</v>
      </c>
      <c r="J203" s="8" t="s">
        <v>24</v>
      </c>
      <c r="K203" s="8" t="s">
        <v>792</v>
      </c>
      <c r="L203" s="8" t="s">
        <v>1031</v>
      </c>
      <c r="M203" s="8" t="s">
        <v>1656</v>
      </c>
      <c r="N203" s="8" t="s">
        <v>1657</v>
      </c>
      <c r="O203" s="8" t="s">
        <v>889</v>
      </c>
      <c r="P203" s="9">
        <v>17600</v>
      </c>
      <c r="Q203" s="20">
        <v>10</v>
      </c>
      <c r="R203" s="10">
        <f t="shared" si="3"/>
        <v>176000</v>
      </c>
      <c r="S203" s="10">
        <v>42</v>
      </c>
      <c r="T203" s="16">
        <v>0</v>
      </c>
      <c r="U203" s="16">
        <v>10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16">
        <v>0</v>
      </c>
    </row>
    <row r="204" spans="1:40" ht="48" x14ac:dyDescent="0.25">
      <c r="A204" s="7">
        <v>198</v>
      </c>
      <c r="B204" s="19" t="s">
        <v>1365</v>
      </c>
      <c r="C204" s="7">
        <v>2877</v>
      </c>
      <c r="D204" s="8">
        <v>6</v>
      </c>
      <c r="E204" s="8"/>
      <c r="F204" s="8" t="s">
        <v>523</v>
      </c>
      <c r="G204" s="8" t="s">
        <v>523</v>
      </c>
      <c r="H204" s="8" t="s">
        <v>19</v>
      </c>
      <c r="I204" s="8" t="s">
        <v>791</v>
      </c>
      <c r="J204" s="8" t="s">
        <v>24</v>
      </c>
      <c r="K204" s="8" t="s">
        <v>792</v>
      </c>
      <c r="L204" s="8" t="s">
        <v>1032</v>
      </c>
      <c r="M204" s="8" t="s">
        <v>1658</v>
      </c>
      <c r="N204" s="8" t="s">
        <v>1659</v>
      </c>
      <c r="O204" s="8" t="s">
        <v>889</v>
      </c>
      <c r="P204" s="9">
        <v>60500</v>
      </c>
      <c r="Q204" s="20">
        <v>3950</v>
      </c>
      <c r="R204" s="10">
        <f t="shared" si="3"/>
        <v>238975000</v>
      </c>
      <c r="S204" s="10">
        <v>42</v>
      </c>
      <c r="T204" s="16">
        <v>2500</v>
      </c>
      <c r="U204" s="16">
        <v>50</v>
      </c>
      <c r="V204" s="16">
        <v>500</v>
      </c>
      <c r="W204" s="16">
        <v>900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</row>
    <row r="205" spans="1:40" ht="72" x14ac:dyDescent="0.25">
      <c r="A205" s="7">
        <v>199</v>
      </c>
      <c r="B205" s="19" t="s">
        <v>1366</v>
      </c>
      <c r="C205" s="7">
        <v>2881</v>
      </c>
      <c r="D205" s="8">
        <v>6</v>
      </c>
      <c r="E205" s="8"/>
      <c r="F205" s="8" t="s">
        <v>524</v>
      </c>
      <c r="G205" s="8" t="s">
        <v>525</v>
      </c>
      <c r="H205" s="8" t="s">
        <v>14</v>
      </c>
      <c r="I205" s="8" t="s">
        <v>793</v>
      </c>
      <c r="J205" s="8" t="s">
        <v>36</v>
      </c>
      <c r="K205" s="8" t="s">
        <v>794</v>
      </c>
      <c r="L205" s="8" t="s">
        <v>1033</v>
      </c>
      <c r="M205" s="8" t="s">
        <v>1604</v>
      </c>
      <c r="N205" s="8" t="s">
        <v>1536</v>
      </c>
      <c r="O205" s="8" t="s">
        <v>884</v>
      </c>
      <c r="P205" s="9">
        <v>592900</v>
      </c>
      <c r="Q205" s="20">
        <v>2</v>
      </c>
      <c r="R205" s="10">
        <f t="shared" si="3"/>
        <v>1185800</v>
      </c>
      <c r="S205" s="10">
        <v>8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1</v>
      </c>
      <c r="AL205" s="16">
        <v>0</v>
      </c>
      <c r="AM205" s="16">
        <v>1</v>
      </c>
      <c r="AN205" s="16">
        <v>0</v>
      </c>
    </row>
    <row r="206" spans="1:40" ht="72" x14ac:dyDescent="0.25">
      <c r="A206" s="7">
        <v>200</v>
      </c>
      <c r="B206" s="19" t="s">
        <v>1367</v>
      </c>
      <c r="C206" s="7">
        <v>2883</v>
      </c>
      <c r="D206" s="8">
        <v>6</v>
      </c>
      <c r="E206" s="8"/>
      <c r="F206" s="8" t="s">
        <v>526</v>
      </c>
      <c r="G206" s="8" t="s">
        <v>527</v>
      </c>
      <c r="H206" s="8" t="s">
        <v>23</v>
      </c>
      <c r="I206" s="8" t="s">
        <v>761</v>
      </c>
      <c r="J206" s="8" t="s">
        <v>90</v>
      </c>
      <c r="K206" s="8" t="s">
        <v>762</v>
      </c>
      <c r="L206" s="8" t="s">
        <v>1034</v>
      </c>
      <c r="M206" s="8" t="s">
        <v>1537</v>
      </c>
      <c r="N206" s="8" t="s">
        <v>1660</v>
      </c>
      <c r="O206" s="8" t="s">
        <v>118</v>
      </c>
      <c r="P206" s="9">
        <v>9400</v>
      </c>
      <c r="Q206" s="20">
        <v>19000</v>
      </c>
      <c r="R206" s="10">
        <f t="shared" si="3"/>
        <v>178600000</v>
      </c>
      <c r="S206" s="10">
        <v>47</v>
      </c>
      <c r="T206" s="16">
        <v>0</v>
      </c>
      <c r="U206" s="16">
        <v>12000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3000</v>
      </c>
      <c r="AI206" s="16">
        <v>0</v>
      </c>
      <c r="AJ206" s="16">
        <v>0</v>
      </c>
      <c r="AK206" s="16">
        <v>0</v>
      </c>
      <c r="AL206" s="16">
        <v>0</v>
      </c>
      <c r="AM206" s="16">
        <v>4000</v>
      </c>
      <c r="AN206" s="16">
        <v>0</v>
      </c>
    </row>
    <row r="207" spans="1:40" ht="48" x14ac:dyDescent="0.25">
      <c r="A207" s="7">
        <v>201</v>
      </c>
      <c r="B207" s="19" t="s">
        <v>1368</v>
      </c>
      <c r="C207" s="7">
        <v>2885</v>
      </c>
      <c r="D207" s="8">
        <v>6</v>
      </c>
      <c r="E207" s="8"/>
      <c r="F207" s="8" t="s">
        <v>528</v>
      </c>
      <c r="G207" s="8" t="s">
        <v>528</v>
      </c>
      <c r="H207" s="8" t="s">
        <v>19</v>
      </c>
      <c r="I207" s="8" t="s">
        <v>791</v>
      </c>
      <c r="J207" s="8" t="s">
        <v>24</v>
      </c>
      <c r="K207" s="8" t="s">
        <v>792</v>
      </c>
      <c r="L207" s="8" t="s">
        <v>1035</v>
      </c>
      <c r="M207" s="8" t="s">
        <v>1661</v>
      </c>
      <c r="N207" s="8" t="s">
        <v>1662</v>
      </c>
      <c r="O207" s="8" t="s">
        <v>889</v>
      </c>
      <c r="P207" s="9">
        <v>60500</v>
      </c>
      <c r="Q207" s="20">
        <v>218</v>
      </c>
      <c r="R207" s="10">
        <f t="shared" si="3"/>
        <v>13189000</v>
      </c>
      <c r="S207" s="10">
        <v>42</v>
      </c>
      <c r="T207" s="16">
        <v>50</v>
      </c>
      <c r="U207" s="16">
        <v>10</v>
      </c>
      <c r="V207" s="16">
        <v>1</v>
      </c>
      <c r="W207" s="16">
        <v>0</v>
      </c>
      <c r="X207" s="16">
        <v>0</v>
      </c>
      <c r="Y207" s="16">
        <v>0</v>
      </c>
      <c r="Z207" s="16">
        <v>32</v>
      </c>
      <c r="AA207" s="16">
        <v>0</v>
      </c>
      <c r="AB207" s="16">
        <v>125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</row>
    <row r="208" spans="1:40" ht="60" x14ac:dyDescent="0.25">
      <c r="A208" s="7">
        <v>202</v>
      </c>
      <c r="B208" s="19" t="s">
        <v>1369</v>
      </c>
      <c r="C208" s="7">
        <v>2891</v>
      </c>
      <c r="D208" s="8">
        <v>6</v>
      </c>
      <c r="E208" s="8"/>
      <c r="F208" s="8" t="s">
        <v>529</v>
      </c>
      <c r="G208" s="8" t="s">
        <v>530</v>
      </c>
      <c r="H208" s="8" t="s">
        <v>14</v>
      </c>
      <c r="I208" s="8" t="s">
        <v>92</v>
      </c>
      <c r="J208" s="8" t="s">
        <v>32</v>
      </c>
      <c r="K208" s="8" t="s">
        <v>797</v>
      </c>
      <c r="L208" s="8">
        <v>1198110500</v>
      </c>
      <c r="M208" s="8" t="s">
        <v>1610</v>
      </c>
      <c r="N208" s="8" t="s">
        <v>740</v>
      </c>
      <c r="O208" s="8" t="s">
        <v>203</v>
      </c>
      <c r="P208" s="9">
        <v>792000</v>
      </c>
      <c r="Q208" s="20">
        <v>1</v>
      </c>
      <c r="R208" s="10">
        <f t="shared" si="3"/>
        <v>792000</v>
      </c>
      <c r="S208" s="10">
        <v>27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1</v>
      </c>
      <c r="AN208" s="16">
        <v>0</v>
      </c>
    </row>
    <row r="209" spans="1:40" ht="72" x14ac:dyDescent="0.25">
      <c r="A209" s="7">
        <v>203</v>
      </c>
      <c r="B209" s="19" t="s">
        <v>1370</v>
      </c>
      <c r="C209" s="7">
        <v>2894</v>
      </c>
      <c r="D209" s="8">
        <v>6</v>
      </c>
      <c r="E209" s="8"/>
      <c r="F209" s="8" t="s">
        <v>531</v>
      </c>
      <c r="G209" s="8" t="s">
        <v>532</v>
      </c>
      <c r="H209" s="8" t="s">
        <v>83</v>
      </c>
      <c r="I209" s="8" t="s">
        <v>162</v>
      </c>
      <c r="J209" s="8" t="s">
        <v>24</v>
      </c>
      <c r="K209" s="8" t="s">
        <v>163</v>
      </c>
      <c r="L209" s="8" t="s">
        <v>1036</v>
      </c>
      <c r="M209" s="8" t="s">
        <v>1663</v>
      </c>
      <c r="N209" s="8" t="s">
        <v>1591</v>
      </c>
      <c r="O209" s="8" t="s">
        <v>204</v>
      </c>
      <c r="P209" s="9">
        <v>378000</v>
      </c>
      <c r="Q209" s="20">
        <v>1620</v>
      </c>
      <c r="R209" s="10">
        <f t="shared" si="3"/>
        <v>612360000</v>
      </c>
      <c r="S209" s="10">
        <v>29</v>
      </c>
      <c r="T209" s="16">
        <v>0</v>
      </c>
      <c r="U209" s="16">
        <v>120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1500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16">
        <v>0</v>
      </c>
    </row>
    <row r="210" spans="1:40" ht="120" x14ac:dyDescent="0.25">
      <c r="A210" s="7">
        <v>204</v>
      </c>
      <c r="B210" s="19" t="s">
        <v>1371</v>
      </c>
      <c r="C210" s="7">
        <v>2898</v>
      </c>
      <c r="D210" s="8">
        <v>6</v>
      </c>
      <c r="E210" s="8"/>
      <c r="F210" s="8" t="s">
        <v>533</v>
      </c>
      <c r="G210" s="8" t="s">
        <v>534</v>
      </c>
      <c r="H210" s="8" t="s">
        <v>12</v>
      </c>
      <c r="I210" s="8" t="s">
        <v>818</v>
      </c>
      <c r="J210" s="8" t="s">
        <v>819</v>
      </c>
      <c r="K210" s="8" t="s">
        <v>820</v>
      </c>
      <c r="L210" s="8" t="s">
        <v>1037</v>
      </c>
      <c r="M210" s="8" t="s">
        <v>1642</v>
      </c>
      <c r="N210" s="8" t="s">
        <v>12</v>
      </c>
      <c r="O210" s="8" t="s">
        <v>118</v>
      </c>
      <c r="P210" s="9">
        <v>257500</v>
      </c>
      <c r="Q210" s="20">
        <v>160</v>
      </c>
      <c r="R210" s="10">
        <f t="shared" si="3"/>
        <v>41200000</v>
      </c>
      <c r="S210" s="10">
        <v>47</v>
      </c>
      <c r="T210" s="16">
        <v>0</v>
      </c>
      <c r="U210" s="16">
        <v>160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16">
        <v>0</v>
      </c>
    </row>
    <row r="211" spans="1:40" ht="48" x14ac:dyDescent="0.25">
      <c r="A211" s="7">
        <v>205</v>
      </c>
      <c r="B211" s="19" t="s">
        <v>1205</v>
      </c>
      <c r="C211" s="7">
        <v>2899</v>
      </c>
      <c r="D211" s="8">
        <v>6</v>
      </c>
      <c r="E211" s="8"/>
      <c r="F211" s="8" t="s">
        <v>535</v>
      </c>
      <c r="G211" s="8" t="s">
        <v>536</v>
      </c>
      <c r="H211" s="8" t="s">
        <v>74</v>
      </c>
      <c r="I211" s="8" t="s">
        <v>783</v>
      </c>
      <c r="J211" s="8" t="s">
        <v>24</v>
      </c>
      <c r="K211" s="8" t="s">
        <v>827</v>
      </c>
      <c r="L211" s="8" t="s">
        <v>1038</v>
      </c>
      <c r="M211" s="8" t="s">
        <v>1038</v>
      </c>
      <c r="N211" s="8" t="s">
        <v>74</v>
      </c>
      <c r="O211" s="8" t="s">
        <v>894</v>
      </c>
      <c r="P211" s="9">
        <v>50000</v>
      </c>
      <c r="Q211" s="20">
        <v>4000</v>
      </c>
      <c r="R211" s="10">
        <f t="shared" si="3"/>
        <v>200000000</v>
      </c>
      <c r="S211" s="10">
        <v>69</v>
      </c>
      <c r="T211" s="16">
        <v>0</v>
      </c>
      <c r="U211" s="16">
        <v>0</v>
      </c>
      <c r="V211" s="16">
        <v>0</v>
      </c>
      <c r="W211" s="16">
        <v>4000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16">
        <v>0</v>
      </c>
    </row>
    <row r="212" spans="1:40" ht="108" x14ac:dyDescent="0.25">
      <c r="A212" s="7">
        <v>206</v>
      </c>
      <c r="B212" s="19" t="s">
        <v>1372</v>
      </c>
      <c r="C212" s="7">
        <v>2900</v>
      </c>
      <c r="D212" s="8">
        <v>6</v>
      </c>
      <c r="E212" s="8"/>
      <c r="F212" s="8" t="s">
        <v>537</v>
      </c>
      <c r="G212" s="8" t="s">
        <v>538</v>
      </c>
      <c r="H212" s="8" t="s">
        <v>742</v>
      </c>
      <c r="I212" s="8" t="s">
        <v>828</v>
      </c>
      <c r="J212" s="8" t="s">
        <v>24</v>
      </c>
      <c r="K212" s="8" t="s">
        <v>829</v>
      </c>
      <c r="L212" s="8">
        <v>8936193630101</v>
      </c>
      <c r="M212" s="8" t="s">
        <v>1664</v>
      </c>
      <c r="N212" s="8" t="s">
        <v>1665</v>
      </c>
      <c r="O212" s="8" t="s">
        <v>895</v>
      </c>
      <c r="P212" s="9">
        <v>100000</v>
      </c>
      <c r="Q212" s="20">
        <v>2015</v>
      </c>
      <c r="R212" s="10">
        <f t="shared" si="3"/>
        <v>201500000</v>
      </c>
      <c r="S212" s="10">
        <v>13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500</v>
      </c>
      <c r="AA212" s="16">
        <v>0</v>
      </c>
      <c r="AB212" s="16">
        <v>1500</v>
      </c>
      <c r="AC212" s="16">
        <v>15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</row>
    <row r="213" spans="1:40" ht="108" x14ac:dyDescent="0.25">
      <c r="A213" s="7">
        <v>207</v>
      </c>
      <c r="B213" s="19" t="s">
        <v>1373</v>
      </c>
      <c r="C213" s="7">
        <v>2901</v>
      </c>
      <c r="D213" s="8">
        <v>6</v>
      </c>
      <c r="E213" s="8"/>
      <c r="F213" s="8" t="s">
        <v>537</v>
      </c>
      <c r="G213" s="8" t="s">
        <v>502</v>
      </c>
      <c r="H213" s="8" t="s">
        <v>83</v>
      </c>
      <c r="I213" s="8" t="s">
        <v>818</v>
      </c>
      <c r="J213" s="8" t="s">
        <v>819</v>
      </c>
      <c r="K213" s="8" t="s">
        <v>820</v>
      </c>
      <c r="L213" s="8" t="s">
        <v>1019</v>
      </c>
      <c r="M213" s="8" t="s">
        <v>1642</v>
      </c>
      <c r="N213" s="8" t="s">
        <v>1643</v>
      </c>
      <c r="O213" s="8" t="s">
        <v>118</v>
      </c>
      <c r="P213" s="9">
        <v>105000</v>
      </c>
      <c r="Q213" s="20">
        <v>900</v>
      </c>
      <c r="R213" s="10">
        <f t="shared" si="3"/>
        <v>94500000</v>
      </c>
      <c r="S213" s="10">
        <v>47</v>
      </c>
      <c r="T213" s="16">
        <v>0</v>
      </c>
      <c r="U213" s="16">
        <v>800</v>
      </c>
      <c r="V213" s="16">
        <v>0</v>
      </c>
      <c r="W213" s="16">
        <v>0</v>
      </c>
      <c r="X213" s="16">
        <v>0</v>
      </c>
      <c r="Y213" s="16">
        <v>0</v>
      </c>
      <c r="Z213" s="16">
        <v>100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</row>
    <row r="214" spans="1:40" ht="72" x14ac:dyDescent="0.25">
      <c r="A214" s="7">
        <v>208</v>
      </c>
      <c r="B214" s="19" t="s">
        <v>1374</v>
      </c>
      <c r="C214" s="7">
        <v>2902</v>
      </c>
      <c r="D214" s="8">
        <v>6</v>
      </c>
      <c r="E214" s="8"/>
      <c r="F214" s="8" t="s">
        <v>333</v>
      </c>
      <c r="G214" s="8" t="s">
        <v>539</v>
      </c>
      <c r="H214" s="8" t="s">
        <v>743</v>
      </c>
      <c r="I214" s="8" t="s">
        <v>828</v>
      </c>
      <c r="J214" s="8" t="s">
        <v>24</v>
      </c>
      <c r="K214" s="8" t="s">
        <v>829</v>
      </c>
      <c r="L214" s="8">
        <v>8936193630019</v>
      </c>
      <c r="M214" s="8" t="s">
        <v>1666</v>
      </c>
      <c r="N214" s="8" t="s">
        <v>1665</v>
      </c>
      <c r="O214" s="8" t="s">
        <v>895</v>
      </c>
      <c r="P214" s="9">
        <v>59000</v>
      </c>
      <c r="Q214" s="20">
        <v>20128</v>
      </c>
      <c r="R214" s="10">
        <f t="shared" si="3"/>
        <v>1187552000</v>
      </c>
      <c r="S214" s="10">
        <v>13</v>
      </c>
      <c r="T214" s="16">
        <v>0</v>
      </c>
      <c r="U214" s="16">
        <v>4200</v>
      </c>
      <c r="V214" s="16">
        <v>0</v>
      </c>
      <c r="W214" s="16">
        <v>14000</v>
      </c>
      <c r="X214" s="16">
        <v>0</v>
      </c>
      <c r="Y214" s="16">
        <v>0</v>
      </c>
      <c r="Z214" s="16">
        <v>0</v>
      </c>
      <c r="AA214" s="16">
        <v>450</v>
      </c>
      <c r="AB214" s="16">
        <v>1250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228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</row>
    <row r="215" spans="1:40" ht="72" x14ac:dyDescent="0.25">
      <c r="A215" s="7">
        <v>209</v>
      </c>
      <c r="B215" s="19" t="s">
        <v>1206</v>
      </c>
      <c r="C215" s="7">
        <v>2905</v>
      </c>
      <c r="D215" s="8">
        <v>6</v>
      </c>
      <c r="E215" s="8"/>
      <c r="F215" s="8" t="s">
        <v>540</v>
      </c>
      <c r="G215" s="8" t="s">
        <v>541</v>
      </c>
      <c r="H215" s="8" t="s">
        <v>14</v>
      </c>
      <c r="I215" s="8" t="s">
        <v>783</v>
      </c>
      <c r="J215" s="8" t="s">
        <v>24</v>
      </c>
      <c r="K215" s="8" t="s">
        <v>830</v>
      </c>
      <c r="L215" s="8" t="s">
        <v>1039</v>
      </c>
      <c r="M215" s="8" t="s">
        <v>1039</v>
      </c>
      <c r="N215" s="8" t="s">
        <v>74</v>
      </c>
      <c r="O215" s="8" t="s">
        <v>894</v>
      </c>
      <c r="P215" s="9">
        <v>70000</v>
      </c>
      <c r="Q215" s="20">
        <v>1422</v>
      </c>
      <c r="R215" s="10">
        <f t="shared" si="3"/>
        <v>99540000</v>
      </c>
      <c r="S215" s="10">
        <v>69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150</v>
      </c>
      <c r="AB215" s="16">
        <v>0</v>
      </c>
      <c r="AC215" s="16">
        <v>0</v>
      </c>
      <c r="AD215" s="16">
        <v>0</v>
      </c>
      <c r="AE215" s="16">
        <v>0</v>
      </c>
      <c r="AF215" s="16">
        <v>1000</v>
      </c>
      <c r="AG215" s="16">
        <v>0</v>
      </c>
      <c r="AH215" s="16">
        <v>12</v>
      </c>
      <c r="AI215" s="16">
        <v>20</v>
      </c>
      <c r="AJ215" s="16">
        <v>0</v>
      </c>
      <c r="AK215" s="16">
        <v>240</v>
      </c>
      <c r="AL215" s="16">
        <v>0</v>
      </c>
      <c r="AM215" s="16">
        <v>0</v>
      </c>
      <c r="AN215" s="16">
        <v>0</v>
      </c>
    </row>
    <row r="216" spans="1:40" ht="72" x14ac:dyDescent="0.25">
      <c r="A216" s="7">
        <v>210</v>
      </c>
      <c r="B216" s="19" t="s">
        <v>1375</v>
      </c>
      <c r="C216" s="7">
        <v>2906</v>
      </c>
      <c r="D216" s="8">
        <v>6</v>
      </c>
      <c r="E216" s="8"/>
      <c r="F216" s="8" t="s">
        <v>137</v>
      </c>
      <c r="G216" s="8" t="s">
        <v>538</v>
      </c>
      <c r="H216" s="8" t="s">
        <v>744</v>
      </c>
      <c r="I216" s="8" t="s">
        <v>828</v>
      </c>
      <c r="J216" s="8" t="s">
        <v>24</v>
      </c>
      <c r="K216" s="8" t="s">
        <v>829</v>
      </c>
      <c r="L216" s="8">
        <v>8936193630095</v>
      </c>
      <c r="M216" s="8" t="s">
        <v>1664</v>
      </c>
      <c r="N216" s="8" t="s">
        <v>1667</v>
      </c>
      <c r="O216" s="8" t="s">
        <v>895</v>
      </c>
      <c r="P216" s="9">
        <v>30000</v>
      </c>
      <c r="Q216" s="20">
        <v>300</v>
      </c>
      <c r="R216" s="10">
        <f t="shared" si="3"/>
        <v>9000000</v>
      </c>
      <c r="S216" s="10">
        <v>13</v>
      </c>
      <c r="T216" s="16">
        <v>0</v>
      </c>
      <c r="U216" s="16">
        <v>300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</row>
    <row r="217" spans="1:40" ht="72" x14ac:dyDescent="0.25">
      <c r="A217" s="7">
        <v>211</v>
      </c>
      <c r="B217" s="19" t="s">
        <v>1376</v>
      </c>
      <c r="C217" s="7">
        <v>2907</v>
      </c>
      <c r="D217" s="8">
        <v>6</v>
      </c>
      <c r="E217" s="8"/>
      <c r="F217" s="8" t="s">
        <v>137</v>
      </c>
      <c r="G217" s="8" t="s">
        <v>542</v>
      </c>
      <c r="H217" s="8" t="s">
        <v>14</v>
      </c>
      <c r="I217" s="8" t="s">
        <v>831</v>
      </c>
      <c r="J217" s="8" t="s">
        <v>24</v>
      </c>
      <c r="K217" s="8" t="s">
        <v>832</v>
      </c>
      <c r="L217" s="8" t="s">
        <v>1040</v>
      </c>
      <c r="M217" s="8" t="s">
        <v>1668</v>
      </c>
      <c r="N217" s="8" t="s">
        <v>74</v>
      </c>
      <c r="O217" s="8" t="s">
        <v>896</v>
      </c>
      <c r="P217" s="9">
        <v>88200</v>
      </c>
      <c r="Q217" s="20">
        <v>2600</v>
      </c>
      <c r="R217" s="10">
        <f t="shared" si="3"/>
        <v>229320000</v>
      </c>
      <c r="S217" s="10">
        <v>1</v>
      </c>
      <c r="T217" s="16">
        <v>0</v>
      </c>
      <c r="U217" s="16">
        <v>2600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</row>
    <row r="218" spans="1:40" ht="72" x14ac:dyDescent="0.25">
      <c r="A218" s="7">
        <v>212</v>
      </c>
      <c r="B218" s="19" t="s">
        <v>1377</v>
      </c>
      <c r="C218" s="7">
        <v>2908</v>
      </c>
      <c r="D218" s="8">
        <v>6</v>
      </c>
      <c r="E218" s="8"/>
      <c r="F218" s="8" t="s">
        <v>137</v>
      </c>
      <c r="G218" s="8" t="s">
        <v>538</v>
      </c>
      <c r="H218" s="8" t="s">
        <v>743</v>
      </c>
      <c r="I218" s="8" t="s">
        <v>828</v>
      </c>
      <c r="J218" s="8" t="s">
        <v>24</v>
      </c>
      <c r="K218" s="8" t="s">
        <v>829</v>
      </c>
      <c r="L218" s="8">
        <v>8936193630101</v>
      </c>
      <c r="M218" s="8" t="s">
        <v>1664</v>
      </c>
      <c r="N218" s="8" t="s">
        <v>1669</v>
      </c>
      <c r="O218" s="8" t="s">
        <v>895</v>
      </c>
      <c r="P218" s="9">
        <v>100000</v>
      </c>
      <c r="Q218" s="20">
        <v>500</v>
      </c>
      <c r="R218" s="10">
        <f t="shared" si="3"/>
        <v>50000000</v>
      </c>
      <c r="S218" s="10">
        <v>13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500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16">
        <v>0</v>
      </c>
    </row>
    <row r="219" spans="1:40" ht="72" x14ac:dyDescent="0.25">
      <c r="A219" s="7">
        <v>213</v>
      </c>
      <c r="B219" s="19" t="s">
        <v>1378</v>
      </c>
      <c r="C219" s="7">
        <v>2911</v>
      </c>
      <c r="D219" s="8">
        <v>6</v>
      </c>
      <c r="E219" s="8"/>
      <c r="F219" s="8" t="s">
        <v>137</v>
      </c>
      <c r="G219" s="8" t="s">
        <v>502</v>
      </c>
      <c r="H219" s="8" t="s">
        <v>83</v>
      </c>
      <c r="I219" s="8" t="s">
        <v>818</v>
      </c>
      <c r="J219" s="8" t="s">
        <v>819</v>
      </c>
      <c r="K219" s="8" t="s">
        <v>820</v>
      </c>
      <c r="L219" s="8" t="s">
        <v>1019</v>
      </c>
      <c r="M219" s="8" t="s">
        <v>1642</v>
      </c>
      <c r="N219" s="8" t="s">
        <v>1643</v>
      </c>
      <c r="O219" s="8" t="s">
        <v>118</v>
      </c>
      <c r="P219" s="9">
        <v>105000</v>
      </c>
      <c r="Q219" s="20">
        <v>400</v>
      </c>
      <c r="R219" s="10">
        <f t="shared" si="3"/>
        <v>42000000</v>
      </c>
      <c r="S219" s="10">
        <v>47</v>
      </c>
      <c r="T219" s="16">
        <v>0</v>
      </c>
      <c r="U219" s="16">
        <v>400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16">
        <v>0</v>
      </c>
    </row>
    <row r="220" spans="1:40" ht="84" x14ac:dyDescent="0.25">
      <c r="A220" s="7">
        <v>214</v>
      </c>
      <c r="B220" s="19" t="s">
        <v>1379</v>
      </c>
      <c r="C220" s="7">
        <v>2912</v>
      </c>
      <c r="D220" s="8">
        <v>6</v>
      </c>
      <c r="E220" s="8"/>
      <c r="F220" s="8" t="s">
        <v>543</v>
      </c>
      <c r="G220" s="8" t="s">
        <v>544</v>
      </c>
      <c r="H220" s="8" t="s">
        <v>14</v>
      </c>
      <c r="I220" s="8" t="s">
        <v>833</v>
      </c>
      <c r="J220" s="8" t="s">
        <v>834</v>
      </c>
      <c r="K220" s="8" t="s">
        <v>835</v>
      </c>
      <c r="L220" s="8">
        <v>70000365</v>
      </c>
      <c r="M220" s="8" t="s">
        <v>1670</v>
      </c>
      <c r="N220" s="8" t="s">
        <v>1671</v>
      </c>
      <c r="O220" s="8" t="s">
        <v>897</v>
      </c>
      <c r="P220" s="9">
        <v>112000</v>
      </c>
      <c r="Q220" s="20">
        <v>600</v>
      </c>
      <c r="R220" s="10">
        <f t="shared" si="3"/>
        <v>67200000</v>
      </c>
      <c r="S220" s="10">
        <v>15</v>
      </c>
      <c r="T220" s="16">
        <v>0</v>
      </c>
      <c r="U220" s="16">
        <v>600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</row>
    <row r="221" spans="1:40" ht="48" x14ac:dyDescent="0.25">
      <c r="A221" s="7">
        <v>215</v>
      </c>
      <c r="B221" s="19" t="s">
        <v>1380</v>
      </c>
      <c r="C221" s="7">
        <v>2913</v>
      </c>
      <c r="D221" s="8">
        <v>6</v>
      </c>
      <c r="E221" s="8"/>
      <c r="F221" s="8" t="s">
        <v>545</v>
      </c>
      <c r="G221" s="8" t="s">
        <v>546</v>
      </c>
      <c r="H221" s="8" t="s">
        <v>12</v>
      </c>
      <c r="I221" s="8" t="s">
        <v>30</v>
      </c>
      <c r="J221" s="8" t="s">
        <v>836</v>
      </c>
      <c r="K221" s="8" t="s">
        <v>837</v>
      </c>
      <c r="L221" s="8" t="s">
        <v>1041</v>
      </c>
      <c r="M221" s="8" t="s">
        <v>1672</v>
      </c>
      <c r="N221" s="8" t="s">
        <v>1673</v>
      </c>
      <c r="O221" s="8" t="s">
        <v>125</v>
      </c>
      <c r="P221" s="9">
        <v>362985</v>
      </c>
      <c r="Q221" s="20">
        <v>100</v>
      </c>
      <c r="R221" s="10">
        <f t="shared" si="3"/>
        <v>36298500</v>
      </c>
      <c r="S221" s="10">
        <v>10</v>
      </c>
      <c r="T221" s="16">
        <v>0</v>
      </c>
      <c r="U221" s="16">
        <v>100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16">
        <v>0</v>
      </c>
      <c r="AM221" s="16">
        <v>0</v>
      </c>
      <c r="AN221" s="16">
        <v>0</v>
      </c>
    </row>
    <row r="222" spans="1:40" ht="48" x14ac:dyDescent="0.25">
      <c r="A222" s="7">
        <v>216</v>
      </c>
      <c r="B222" s="19" t="s">
        <v>1381</v>
      </c>
      <c r="C222" s="7">
        <v>2914</v>
      </c>
      <c r="D222" s="8">
        <v>6</v>
      </c>
      <c r="E222" s="8"/>
      <c r="F222" s="8" t="s">
        <v>545</v>
      </c>
      <c r="G222" s="8" t="s">
        <v>547</v>
      </c>
      <c r="H222" s="8" t="s">
        <v>12</v>
      </c>
      <c r="I222" s="8" t="s">
        <v>30</v>
      </c>
      <c r="J222" s="8" t="s">
        <v>31</v>
      </c>
      <c r="K222" s="8" t="s">
        <v>150</v>
      </c>
      <c r="L222" s="8" t="s">
        <v>1042</v>
      </c>
      <c r="M222" s="8" t="s">
        <v>1672</v>
      </c>
      <c r="N222" s="8" t="s">
        <v>1674</v>
      </c>
      <c r="O222" s="8" t="s">
        <v>125</v>
      </c>
      <c r="P222" s="9">
        <v>95500</v>
      </c>
      <c r="Q222" s="20">
        <v>3000</v>
      </c>
      <c r="R222" s="10">
        <f t="shared" si="3"/>
        <v>286500000</v>
      </c>
      <c r="S222" s="10">
        <v>10</v>
      </c>
      <c r="T222" s="16">
        <v>2500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500</v>
      </c>
      <c r="AB222" s="16">
        <v>0</v>
      </c>
      <c r="AC222" s="16">
        <v>0</v>
      </c>
      <c r="AD222" s="16">
        <v>0</v>
      </c>
      <c r="AE222" s="16">
        <v>0</v>
      </c>
      <c r="AF222" s="16">
        <v>0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16">
        <v>0</v>
      </c>
    </row>
    <row r="223" spans="1:40" ht="48" x14ac:dyDescent="0.25">
      <c r="A223" s="7">
        <v>217</v>
      </c>
      <c r="B223" s="19" t="s">
        <v>1382</v>
      </c>
      <c r="C223" s="7">
        <v>2916</v>
      </c>
      <c r="D223" s="8">
        <v>6</v>
      </c>
      <c r="E223" s="8"/>
      <c r="F223" s="8" t="s">
        <v>341</v>
      </c>
      <c r="G223" s="8" t="s">
        <v>548</v>
      </c>
      <c r="H223" s="8" t="s">
        <v>12</v>
      </c>
      <c r="I223" s="8" t="s">
        <v>30</v>
      </c>
      <c r="J223" s="8" t="s">
        <v>31</v>
      </c>
      <c r="K223" s="8" t="s">
        <v>150</v>
      </c>
      <c r="L223" s="8" t="s">
        <v>1043</v>
      </c>
      <c r="M223" s="8" t="s">
        <v>174</v>
      </c>
      <c r="N223" s="8" t="s">
        <v>1673</v>
      </c>
      <c r="O223" s="8" t="s">
        <v>125</v>
      </c>
      <c r="P223" s="9">
        <v>432707</v>
      </c>
      <c r="Q223" s="20">
        <v>900</v>
      </c>
      <c r="R223" s="10">
        <f t="shared" si="3"/>
        <v>389436300</v>
      </c>
      <c r="S223" s="10">
        <v>10</v>
      </c>
      <c r="T223" s="16">
        <v>0</v>
      </c>
      <c r="U223" s="16">
        <v>700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200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</row>
    <row r="224" spans="1:40" ht="48" x14ac:dyDescent="0.25">
      <c r="A224" s="7">
        <v>218</v>
      </c>
      <c r="B224" s="19" t="s">
        <v>1383</v>
      </c>
      <c r="C224" s="7">
        <v>2917</v>
      </c>
      <c r="D224" s="8">
        <v>6</v>
      </c>
      <c r="E224" s="8"/>
      <c r="F224" s="8" t="s">
        <v>341</v>
      </c>
      <c r="G224" s="8" t="s">
        <v>549</v>
      </c>
      <c r="H224" s="8" t="s">
        <v>83</v>
      </c>
      <c r="I224" s="8" t="s">
        <v>30</v>
      </c>
      <c r="J224" s="8" t="s">
        <v>31</v>
      </c>
      <c r="K224" s="8" t="s">
        <v>150</v>
      </c>
      <c r="L224" s="8" t="s">
        <v>1044</v>
      </c>
      <c r="M224" s="8" t="s">
        <v>174</v>
      </c>
      <c r="N224" s="8" t="s">
        <v>1591</v>
      </c>
      <c r="O224" s="8" t="s">
        <v>125</v>
      </c>
      <c r="P224" s="9">
        <v>350682</v>
      </c>
      <c r="Q224" s="20">
        <v>200</v>
      </c>
      <c r="R224" s="10">
        <f t="shared" si="3"/>
        <v>70136400</v>
      </c>
      <c r="S224" s="10">
        <v>10</v>
      </c>
      <c r="T224" s="16">
        <v>0</v>
      </c>
      <c r="U224" s="16">
        <v>0</v>
      </c>
      <c r="V224" s="16">
        <v>0</v>
      </c>
      <c r="W224" s="16">
        <v>200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16">
        <v>0</v>
      </c>
      <c r="AE224" s="16">
        <v>0</v>
      </c>
      <c r="AF224" s="16">
        <v>0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16">
        <v>0</v>
      </c>
      <c r="AM224" s="16">
        <v>0</v>
      </c>
      <c r="AN224" s="16">
        <v>0</v>
      </c>
    </row>
    <row r="225" spans="1:40" ht="48" x14ac:dyDescent="0.25">
      <c r="A225" s="7">
        <v>219</v>
      </c>
      <c r="B225" s="19" t="s">
        <v>1207</v>
      </c>
      <c r="C225" s="7">
        <v>2922</v>
      </c>
      <c r="D225" s="8">
        <v>6</v>
      </c>
      <c r="E225" s="8"/>
      <c r="F225" s="8" t="s">
        <v>550</v>
      </c>
      <c r="G225" s="8" t="s">
        <v>551</v>
      </c>
      <c r="H225" s="8" t="s">
        <v>745</v>
      </c>
      <c r="I225" s="8" t="s">
        <v>838</v>
      </c>
      <c r="J225" s="8" t="s">
        <v>29</v>
      </c>
      <c r="K225" s="8" t="s">
        <v>839</v>
      </c>
      <c r="L225" s="8" t="s">
        <v>1045</v>
      </c>
      <c r="M225" s="8" t="s">
        <v>1675</v>
      </c>
      <c r="N225" s="8" t="s">
        <v>1676</v>
      </c>
      <c r="O225" s="8" t="s">
        <v>888</v>
      </c>
      <c r="P225" s="9">
        <v>93000</v>
      </c>
      <c r="Q225" s="20">
        <v>308</v>
      </c>
      <c r="R225" s="10">
        <f t="shared" si="3"/>
        <v>28644000</v>
      </c>
      <c r="S225" s="10">
        <v>78</v>
      </c>
      <c r="T225" s="16">
        <v>0</v>
      </c>
      <c r="U225" s="16">
        <v>168</v>
      </c>
      <c r="V225" s="16">
        <v>0</v>
      </c>
      <c r="W225" s="16">
        <v>140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16">
        <v>0</v>
      </c>
    </row>
    <row r="226" spans="1:40" ht="60" x14ac:dyDescent="0.25">
      <c r="A226" s="7">
        <v>220</v>
      </c>
      <c r="B226" s="19" t="s">
        <v>1384</v>
      </c>
      <c r="C226" s="7">
        <v>2923</v>
      </c>
      <c r="D226" s="8">
        <v>6</v>
      </c>
      <c r="E226" s="8"/>
      <c r="F226" s="8" t="s">
        <v>552</v>
      </c>
      <c r="G226" s="8" t="s">
        <v>552</v>
      </c>
      <c r="H226" s="8" t="s">
        <v>11</v>
      </c>
      <c r="I226" s="8" t="s">
        <v>785</v>
      </c>
      <c r="J226" s="8" t="s">
        <v>26</v>
      </c>
      <c r="K226" s="8" t="s">
        <v>786</v>
      </c>
      <c r="L226" s="8" t="s">
        <v>1046</v>
      </c>
      <c r="M226" s="8" t="s">
        <v>1593</v>
      </c>
      <c r="N226" s="8" t="s">
        <v>1594</v>
      </c>
      <c r="O226" s="8" t="s">
        <v>204</v>
      </c>
      <c r="P226" s="9">
        <v>2323651</v>
      </c>
      <c r="Q226" s="20">
        <v>28</v>
      </c>
      <c r="R226" s="10">
        <f t="shared" si="3"/>
        <v>65062228</v>
      </c>
      <c r="S226" s="10">
        <v>29</v>
      </c>
      <c r="T226" s="16">
        <v>6</v>
      </c>
      <c r="U226" s="16">
        <v>1</v>
      </c>
      <c r="V226" s="16">
        <v>0</v>
      </c>
      <c r="W226" s="16">
        <v>1</v>
      </c>
      <c r="X226" s="16">
        <v>0</v>
      </c>
      <c r="Y226" s="16">
        <v>0</v>
      </c>
      <c r="Z226" s="16">
        <v>0</v>
      </c>
      <c r="AA226" s="16">
        <v>20</v>
      </c>
      <c r="AB226" s="16">
        <v>0</v>
      </c>
      <c r="AC226" s="16">
        <v>0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16">
        <v>0</v>
      </c>
    </row>
    <row r="227" spans="1:40" ht="48" x14ac:dyDescent="0.25">
      <c r="A227" s="7">
        <v>221</v>
      </c>
      <c r="B227" s="19" t="s">
        <v>1385</v>
      </c>
      <c r="C227" s="7">
        <v>2926</v>
      </c>
      <c r="D227" s="8">
        <v>6</v>
      </c>
      <c r="E227" s="8"/>
      <c r="F227" s="8" t="s">
        <v>553</v>
      </c>
      <c r="G227" s="8" t="s">
        <v>554</v>
      </c>
      <c r="H227" s="8" t="s">
        <v>14</v>
      </c>
      <c r="I227" s="8" t="s">
        <v>793</v>
      </c>
      <c r="J227" s="8" t="s">
        <v>36</v>
      </c>
      <c r="K227" s="8" t="s">
        <v>794</v>
      </c>
      <c r="L227" s="8" t="s">
        <v>1047</v>
      </c>
      <c r="M227" s="8" t="s">
        <v>1677</v>
      </c>
      <c r="N227" s="8" t="s">
        <v>1650</v>
      </c>
      <c r="O227" s="8" t="s">
        <v>884</v>
      </c>
      <c r="P227" s="9">
        <v>464200</v>
      </c>
      <c r="Q227" s="20">
        <v>1</v>
      </c>
      <c r="R227" s="10">
        <f t="shared" si="3"/>
        <v>464200</v>
      </c>
      <c r="S227" s="10">
        <v>8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1</v>
      </c>
      <c r="AN227" s="16">
        <v>0</v>
      </c>
    </row>
    <row r="228" spans="1:40" ht="60" x14ac:dyDescent="0.25">
      <c r="A228" s="7">
        <v>222</v>
      </c>
      <c r="B228" s="19" t="s">
        <v>1386</v>
      </c>
      <c r="C228" s="7">
        <v>2929</v>
      </c>
      <c r="D228" s="8">
        <v>6</v>
      </c>
      <c r="E228" s="8"/>
      <c r="F228" s="8" t="s">
        <v>555</v>
      </c>
      <c r="G228" s="8" t="s">
        <v>555</v>
      </c>
      <c r="H228" s="8" t="s">
        <v>11</v>
      </c>
      <c r="I228" s="8" t="s">
        <v>785</v>
      </c>
      <c r="J228" s="8" t="s">
        <v>26</v>
      </c>
      <c r="K228" s="8" t="s">
        <v>786</v>
      </c>
      <c r="L228" s="8" t="s">
        <v>1048</v>
      </c>
      <c r="M228" s="8" t="s">
        <v>1593</v>
      </c>
      <c r="N228" s="8" t="s">
        <v>1594</v>
      </c>
      <c r="O228" s="8" t="s">
        <v>204</v>
      </c>
      <c r="P228" s="9">
        <v>2323651</v>
      </c>
      <c r="Q228" s="20">
        <v>28</v>
      </c>
      <c r="R228" s="10">
        <f t="shared" si="3"/>
        <v>65062228</v>
      </c>
      <c r="S228" s="10">
        <v>29</v>
      </c>
      <c r="T228" s="16">
        <v>6</v>
      </c>
      <c r="U228" s="16">
        <v>1</v>
      </c>
      <c r="V228" s="16">
        <v>0</v>
      </c>
      <c r="W228" s="16">
        <v>1</v>
      </c>
      <c r="X228" s="16">
        <v>0</v>
      </c>
      <c r="Y228" s="16">
        <v>0</v>
      </c>
      <c r="Z228" s="16">
        <v>0</v>
      </c>
      <c r="AA228" s="16">
        <v>20</v>
      </c>
      <c r="AB228" s="16">
        <v>0</v>
      </c>
      <c r="AC228" s="16">
        <v>0</v>
      </c>
      <c r="AD228" s="16">
        <v>0</v>
      </c>
      <c r="AE228" s="16">
        <v>0</v>
      </c>
      <c r="AF228" s="16">
        <v>0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16">
        <v>0</v>
      </c>
    </row>
    <row r="229" spans="1:40" ht="60" x14ac:dyDescent="0.25">
      <c r="A229" s="7">
        <v>223</v>
      </c>
      <c r="B229" s="19" t="s">
        <v>1387</v>
      </c>
      <c r="C229" s="7">
        <v>2934</v>
      </c>
      <c r="D229" s="8">
        <v>6</v>
      </c>
      <c r="E229" s="8"/>
      <c r="F229" s="8" t="s">
        <v>556</v>
      </c>
      <c r="G229" s="8" t="s">
        <v>556</v>
      </c>
      <c r="H229" s="8" t="s">
        <v>69</v>
      </c>
      <c r="I229" s="8" t="s">
        <v>92</v>
      </c>
      <c r="J229" s="8" t="s">
        <v>32</v>
      </c>
      <c r="K229" s="8" t="s">
        <v>797</v>
      </c>
      <c r="L229" s="8">
        <v>1009831000</v>
      </c>
      <c r="M229" s="8" t="s">
        <v>1610</v>
      </c>
      <c r="N229" s="8" t="s">
        <v>1678</v>
      </c>
      <c r="O229" s="8" t="s">
        <v>203</v>
      </c>
      <c r="P229" s="9">
        <v>638</v>
      </c>
      <c r="Q229" s="20">
        <v>2000</v>
      </c>
      <c r="R229" s="10">
        <f t="shared" si="3"/>
        <v>1276000</v>
      </c>
      <c r="S229" s="10">
        <v>27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2000</v>
      </c>
      <c r="AL229" s="16">
        <v>0</v>
      </c>
      <c r="AM229" s="16">
        <v>0</v>
      </c>
      <c r="AN229" s="16">
        <v>0</v>
      </c>
    </row>
    <row r="230" spans="1:40" ht="48" x14ac:dyDescent="0.25">
      <c r="A230" s="7">
        <v>224</v>
      </c>
      <c r="B230" s="19" t="s">
        <v>1388</v>
      </c>
      <c r="C230" s="7">
        <v>2938</v>
      </c>
      <c r="D230" s="8">
        <v>6</v>
      </c>
      <c r="E230" s="8"/>
      <c r="F230" s="8" t="s">
        <v>557</v>
      </c>
      <c r="G230" s="8" t="s">
        <v>392</v>
      </c>
      <c r="H230" s="8" t="s">
        <v>23</v>
      </c>
      <c r="I230" s="8" t="s">
        <v>773</v>
      </c>
      <c r="J230" s="8" t="s">
        <v>29</v>
      </c>
      <c r="K230" s="8" t="s">
        <v>774</v>
      </c>
      <c r="L230" s="8" t="s">
        <v>964</v>
      </c>
      <c r="M230" s="8" t="s">
        <v>1569</v>
      </c>
      <c r="N230" s="8" t="s">
        <v>1572</v>
      </c>
      <c r="O230" s="8" t="s">
        <v>118</v>
      </c>
      <c r="P230" s="9">
        <v>32000</v>
      </c>
      <c r="Q230" s="20">
        <v>2350</v>
      </c>
      <c r="R230" s="10">
        <f t="shared" si="3"/>
        <v>75200000</v>
      </c>
      <c r="S230" s="10">
        <v>47</v>
      </c>
      <c r="T230" s="16">
        <v>500</v>
      </c>
      <c r="U230" s="16">
        <v>600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6">
        <v>0</v>
      </c>
      <c r="AB230" s="16">
        <v>0</v>
      </c>
      <c r="AC230" s="16">
        <v>0</v>
      </c>
      <c r="AD230" s="16">
        <v>1250</v>
      </c>
      <c r="AE230" s="16">
        <v>0</v>
      </c>
      <c r="AF230" s="16">
        <v>0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16">
        <v>0</v>
      </c>
    </row>
    <row r="231" spans="1:40" ht="60" x14ac:dyDescent="0.25">
      <c r="A231" s="7">
        <v>225</v>
      </c>
      <c r="B231" s="19" t="s">
        <v>1389</v>
      </c>
      <c r="C231" s="7">
        <v>2939</v>
      </c>
      <c r="D231" s="8">
        <v>6</v>
      </c>
      <c r="E231" s="8"/>
      <c r="F231" s="8" t="s">
        <v>558</v>
      </c>
      <c r="G231" s="8" t="s">
        <v>558</v>
      </c>
      <c r="H231" s="8" t="s">
        <v>69</v>
      </c>
      <c r="I231" s="8" t="s">
        <v>92</v>
      </c>
      <c r="J231" s="8" t="s">
        <v>32</v>
      </c>
      <c r="K231" s="8" t="s">
        <v>797</v>
      </c>
      <c r="L231" s="8">
        <v>1040031000</v>
      </c>
      <c r="M231" s="8" t="s">
        <v>1679</v>
      </c>
      <c r="N231" s="8" t="s">
        <v>1680</v>
      </c>
      <c r="O231" s="8" t="s">
        <v>203</v>
      </c>
      <c r="P231" s="9">
        <v>660</v>
      </c>
      <c r="Q231" s="20">
        <v>1000</v>
      </c>
      <c r="R231" s="10">
        <f t="shared" si="3"/>
        <v>660000</v>
      </c>
      <c r="S231" s="10">
        <v>27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1000</v>
      </c>
      <c r="AL231" s="16">
        <v>0</v>
      </c>
      <c r="AM231" s="16">
        <v>0</v>
      </c>
      <c r="AN231" s="16">
        <v>0</v>
      </c>
    </row>
    <row r="232" spans="1:40" ht="60" x14ac:dyDescent="0.25">
      <c r="A232" s="7">
        <v>226</v>
      </c>
      <c r="B232" s="19" t="s">
        <v>1390</v>
      </c>
      <c r="C232" s="7">
        <v>2941</v>
      </c>
      <c r="D232" s="8">
        <v>6</v>
      </c>
      <c r="E232" s="8"/>
      <c r="F232" s="8" t="s">
        <v>559</v>
      </c>
      <c r="G232" s="8" t="s">
        <v>559</v>
      </c>
      <c r="H232" s="8" t="s">
        <v>746</v>
      </c>
      <c r="I232" s="8">
        <v>0</v>
      </c>
      <c r="J232" s="8" t="s">
        <v>823</v>
      </c>
      <c r="K232" s="8" t="s">
        <v>24</v>
      </c>
      <c r="L232" s="8">
        <v>0</v>
      </c>
      <c r="M232" s="8" t="s">
        <v>1610</v>
      </c>
      <c r="N232" s="8" t="s">
        <v>746</v>
      </c>
      <c r="O232" s="8" t="s">
        <v>203</v>
      </c>
      <c r="P232" s="9">
        <v>55000</v>
      </c>
      <c r="Q232" s="20">
        <v>110</v>
      </c>
      <c r="R232" s="10">
        <f t="shared" si="3"/>
        <v>6050000</v>
      </c>
      <c r="S232" s="10">
        <v>27</v>
      </c>
      <c r="T232" s="16">
        <v>76</v>
      </c>
      <c r="U232" s="16">
        <v>3</v>
      </c>
      <c r="V232" s="16">
        <v>0</v>
      </c>
      <c r="W232" s="16">
        <v>8</v>
      </c>
      <c r="X232" s="16">
        <v>0</v>
      </c>
      <c r="Y232" s="16">
        <v>0</v>
      </c>
      <c r="Z232" s="16">
        <v>8</v>
      </c>
      <c r="AA232" s="16">
        <v>0</v>
      </c>
      <c r="AB232" s="16">
        <v>0</v>
      </c>
      <c r="AC232" s="16">
        <v>0</v>
      </c>
      <c r="AD232" s="16">
        <v>15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</row>
    <row r="233" spans="1:40" ht="48" x14ac:dyDescent="0.25">
      <c r="A233" s="7">
        <v>227</v>
      </c>
      <c r="B233" s="19" t="s">
        <v>1208</v>
      </c>
      <c r="C233" s="7">
        <v>2943</v>
      </c>
      <c r="D233" s="8">
        <v>6</v>
      </c>
      <c r="E233" s="8"/>
      <c r="F233" s="8" t="s">
        <v>560</v>
      </c>
      <c r="G233" s="8" t="s">
        <v>561</v>
      </c>
      <c r="H233" s="8" t="s">
        <v>17</v>
      </c>
      <c r="I233" s="8" t="s">
        <v>840</v>
      </c>
      <c r="J233" s="8" t="s">
        <v>841</v>
      </c>
      <c r="K233" s="8" t="s">
        <v>842</v>
      </c>
      <c r="L233" s="8" t="s">
        <v>1049</v>
      </c>
      <c r="M233" s="8" t="s">
        <v>1681</v>
      </c>
      <c r="N233" s="8" t="s">
        <v>1682</v>
      </c>
      <c r="O233" s="8" t="s">
        <v>888</v>
      </c>
      <c r="P233" s="9">
        <v>1280000</v>
      </c>
      <c r="Q233" s="20">
        <v>76</v>
      </c>
      <c r="R233" s="10">
        <f t="shared" si="3"/>
        <v>97280000</v>
      </c>
      <c r="S233" s="10">
        <v>78</v>
      </c>
      <c r="T233" s="16">
        <v>0</v>
      </c>
      <c r="U233" s="16">
        <v>20</v>
      </c>
      <c r="V233" s="16">
        <v>0</v>
      </c>
      <c r="W233" s="16">
        <v>12</v>
      </c>
      <c r="X233" s="16">
        <v>0</v>
      </c>
      <c r="Y233" s="16">
        <v>0</v>
      </c>
      <c r="Z233" s="16">
        <v>0</v>
      </c>
      <c r="AA233" s="16">
        <v>0</v>
      </c>
      <c r="AB233" s="16">
        <v>30</v>
      </c>
      <c r="AC233" s="16">
        <v>0</v>
      </c>
      <c r="AD233" s="16">
        <v>10</v>
      </c>
      <c r="AE233" s="16">
        <v>0</v>
      </c>
      <c r="AF233" s="16">
        <v>0</v>
      </c>
      <c r="AG233" s="16">
        <v>0</v>
      </c>
      <c r="AH233" s="16">
        <v>0</v>
      </c>
      <c r="AI233" s="16">
        <v>4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</row>
    <row r="234" spans="1:40" ht="48" x14ac:dyDescent="0.25">
      <c r="A234" s="7">
        <v>228</v>
      </c>
      <c r="B234" s="19" t="s">
        <v>1209</v>
      </c>
      <c r="C234" s="7">
        <v>2944</v>
      </c>
      <c r="D234" s="8">
        <v>6</v>
      </c>
      <c r="E234" s="8"/>
      <c r="F234" s="8" t="s">
        <v>562</v>
      </c>
      <c r="G234" s="8" t="s">
        <v>563</v>
      </c>
      <c r="H234" s="8" t="s">
        <v>17</v>
      </c>
      <c r="I234" s="8" t="s">
        <v>840</v>
      </c>
      <c r="J234" s="8" t="s">
        <v>841</v>
      </c>
      <c r="K234" s="8" t="s">
        <v>842</v>
      </c>
      <c r="L234" s="8" t="s">
        <v>1050</v>
      </c>
      <c r="M234" s="8" t="s">
        <v>1681</v>
      </c>
      <c r="N234" s="8" t="s">
        <v>1682</v>
      </c>
      <c r="O234" s="8" t="s">
        <v>888</v>
      </c>
      <c r="P234" s="9">
        <v>1950000</v>
      </c>
      <c r="Q234" s="20">
        <v>6</v>
      </c>
      <c r="R234" s="10">
        <f t="shared" si="3"/>
        <v>11700000</v>
      </c>
      <c r="S234" s="10">
        <v>78</v>
      </c>
      <c r="T234" s="16">
        <v>0</v>
      </c>
      <c r="U234" s="16">
        <v>6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16">
        <v>0</v>
      </c>
      <c r="AM234" s="16">
        <v>0</v>
      </c>
      <c r="AN234" s="16">
        <v>0</v>
      </c>
    </row>
    <row r="235" spans="1:40" ht="48" x14ac:dyDescent="0.25">
      <c r="A235" s="7">
        <v>229</v>
      </c>
      <c r="B235" s="19" t="s">
        <v>1210</v>
      </c>
      <c r="C235" s="7">
        <v>2953</v>
      </c>
      <c r="D235" s="8">
        <v>6</v>
      </c>
      <c r="E235" s="8"/>
      <c r="F235" s="8" t="s">
        <v>564</v>
      </c>
      <c r="G235" s="8" t="s">
        <v>565</v>
      </c>
      <c r="H235" s="8" t="s">
        <v>8</v>
      </c>
      <c r="I235" s="8" t="s">
        <v>843</v>
      </c>
      <c r="J235" s="8" t="s">
        <v>844</v>
      </c>
      <c r="K235" s="8" t="s">
        <v>845</v>
      </c>
      <c r="L235" s="8" t="s">
        <v>1051</v>
      </c>
      <c r="M235" s="8" t="s">
        <v>1683</v>
      </c>
      <c r="N235" s="8" t="s">
        <v>1684</v>
      </c>
      <c r="O235" s="8" t="s">
        <v>888</v>
      </c>
      <c r="P235" s="9">
        <v>21000</v>
      </c>
      <c r="Q235" s="20">
        <v>200</v>
      </c>
      <c r="R235" s="10">
        <f t="shared" si="3"/>
        <v>4200000</v>
      </c>
      <c r="S235" s="10">
        <v>78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>
        <v>0</v>
      </c>
      <c r="AG235" s="16">
        <v>200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16">
        <v>0</v>
      </c>
    </row>
    <row r="236" spans="1:40" ht="48" x14ac:dyDescent="0.25">
      <c r="A236" s="7">
        <v>230</v>
      </c>
      <c r="B236" s="19" t="s">
        <v>1391</v>
      </c>
      <c r="C236" s="7">
        <v>2954</v>
      </c>
      <c r="D236" s="8">
        <v>6</v>
      </c>
      <c r="E236" s="8"/>
      <c r="F236" s="8" t="s">
        <v>566</v>
      </c>
      <c r="G236" s="8" t="s">
        <v>566</v>
      </c>
      <c r="H236" s="8" t="s">
        <v>14</v>
      </c>
      <c r="I236" s="8" t="s">
        <v>791</v>
      </c>
      <c r="J236" s="8" t="s">
        <v>24</v>
      </c>
      <c r="K236" s="8" t="s">
        <v>792</v>
      </c>
      <c r="L236" s="8" t="s">
        <v>1052</v>
      </c>
      <c r="M236" s="8" t="s">
        <v>1612</v>
      </c>
      <c r="N236" s="8" t="s">
        <v>1613</v>
      </c>
      <c r="O236" s="8" t="s">
        <v>889</v>
      </c>
      <c r="P236" s="9">
        <v>220000</v>
      </c>
      <c r="Q236" s="20">
        <v>48</v>
      </c>
      <c r="R236" s="10">
        <f t="shared" si="3"/>
        <v>10560000</v>
      </c>
      <c r="S236" s="10">
        <v>42</v>
      </c>
      <c r="T236" s="16">
        <v>0</v>
      </c>
      <c r="U236" s="16">
        <v>3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0</v>
      </c>
      <c r="AD236" s="16">
        <v>25</v>
      </c>
      <c r="AE236" s="16">
        <v>0</v>
      </c>
      <c r="AF236" s="16">
        <v>20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16">
        <v>0</v>
      </c>
    </row>
    <row r="237" spans="1:40" ht="60" x14ac:dyDescent="0.25">
      <c r="A237" s="7">
        <v>231</v>
      </c>
      <c r="B237" s="19" t="s">
        <v>1392</v>
      </c>
      <c r="C237" s="7">
        <v>2955</v>
      </c>
      <c r="D237" s="8">
        <v>6</v>
      </c>
      <c r="E237" s="8"/>
      <c r="F237" s="8" t="s">
        <v>567</v>
      </c>
      <c r="G237" s="8" t="s">
        <v>567</v>
      </c>
      <c r="H237" s="8" t="s">
        <v>14</v>
      </c>
      <c r="I237" s="8" t="s">
        <v>92</v>
      </c>
      <c r="J237" s="8" t="s">
        <v>32</v>
      </c>
      <c r="K237" s="8" t="s">
        <v>797</v>
      </c>
      <c r="L237" s="8">
        <v>1092040500</v>
      </c>
      <c r="M237" s="8" t="s">
        <v>1685</v>
      </c>
      <c r="N237" s="8" t="s">
        <v>740</v>
      </c>
      <c r="O237" s="8" t="s">
        <v>203</v>
      </c>
      <c r="P237" s="9">
        <v>858000</v>
      </c>
      <c r="Q237" s="20">
        <v>86</v>
      </c>
      <c r="R237" s="10">
        <f t="shared" si="3"/>
        <v>73788000</v>
      </c>
      <c r="S237" s="10">
        <v>27</v>
      </c>
      <c r="T237" s="16">
        <v>10</v>
      </c>
      <c r="U237" s="16">
        <v>0</v>
      </c>
      <c r="V237" s="16">
        <v>0</v>
      </c>
      <c r="W237" s="16">
        <v>26</v>
      </c>
      <c r="X237" s="16">
        <v>0</v>
      </c>
      <c r="Y237" s="16">
        <v>0</v>
      </c>
      <c r="Z237" s="16">
        <v>0</v>
      </c>
      <c r="AA237" s="16">
        <v>10</v>
      </c>
      <c r="AB237" s="16">
        <v>30</v>
      </c>
      <c r="AC237" s="16">
        <v>0</v>
      </c>
      <c r="AD237" s="16">
        <v>0</v>
      </c>
      <c r="AE237" s="16">
        <v>0</v>
      </c>
      <c r="AF237" s="16">
        <v>8</v>
      </c>
      <c r="AG237" s="16">
        <v>0</v>
      </c>
      <c r="AH237" s="16">
        <v>0</v>
      </c>
      <c r="AI237" s="16">
        <v>0</v>
      </c>
      <c r="AJ237" s="16">
        <v>2</v>
      </c>
      <c r="AK237" s="16">
        <v>0</v>
      </c>
      <c r="AL237" s="16">
        <v>0</v>
      </c>
      <c r="AM237" s="16">
        <v>0</v>
      </c>
      <c r="AN237" s="16">
        <v>0</v>
      </c>
    </row>
    <row r="238" spans="1:40" ht="48" x14ac:dyDescent="0.25">
      <c r="A238" s="7">
        <v>232</v>
      </c>
      <c r="B238" s="19" t="s">
        <v>1393</v>
      </c>
      <c r="C238" s="7">
        <v>2958</v>
      </c>
      <c r="D238" s="8">
        <v>6</v>
      </c>
      <c r="E238" s="8"/>
      <c r="F238" s="8" t="s">
        <v>568</v>
      </c>
      <c r="G238" s="8" t="s">
        <v>568</v>
      </c>
      <c r="H238" s="8" t="s">
        <v>14</v>
      </c>
      <c r="I238" s="8" t="s">
        <v>793</v>
      </c>
      <c r="J238" s="8" t="s">
        <v>36</v>
      </c>
      <c r="K238" s="8" t="s">
        <v>794</v>
      </c>
      <c r="L238" s="8" t="s">
        <v>1053</v>
      </c>
      <c r="M238" s="8" t="s">
        <v>1608</v>
      </c>
      <c r="N238" s="8" t="s">
        <v>1605</v>
      </c>
      <c r="O238" s="8" t="s">
        <v>884</v>
      </c>
      <c r="P238" s="9">
        <v>495000</v>
      </c>
      <c r="Q238" s="20">
        <v>59</v>
      </c>
      <c r="R238" s="10">
        <f t="shared" si="3"/>
        <v>29205000</v>
      </c>
      <c r="S238" s="10">
        <v>8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8</v>
      </c>
      <c r="AA238" s="16">
        <v>50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1</v>
      </c>
      <c r="AN238" s="16">
        <v>0</v>
      </c>
    </row>
    <row r="239" spans="1:40" ht="48" x14ac:dyDescent="0.25">
      <c r="A239" s="7">
        <v>233</v>
      </c>
      <c r="B239" s="19" t="s">
        <v>1394</v>
      </c>
      <c r="C239" s="7">
        <v>2960</v>
      </c>
      <c r="D239" s="8">
        <v>6</v>
      </c>
      <c r="E239" s="8"/>
      <c r="F239" s="8" t="s">
        <v>569</v>
      </c>
      <c r="G239" s="8" t="s">
        <v>569</v>
      </c>
      <c r="H239" s="8" t="s">
        <v>734</v>
      </c>
      <c r="I239" s="8" t="s">
        <v>791</v>
      </c>
      <c r="J239" s="8" t="s">
        <v>24</v>
      </c>
      <c r="K239" s="8" t="s">
        <v>792</v>
      </c>
      <c r="L239" s="8" t="s">
        <v>1054</v>
      </c>
      <c r="M239" s="8" t="s">
        <v>1686</v>
      </c>
      <c r="N239" s="8" t="s">
        <v>1633</v>
      </c>
      <c r="O239" s="8" t="s">
        <v>889</v>
      </c>
      <c r="P239" s="9">
        <v>7810</v>
      </c>
      <c r="Q239" s="20">
        <v>2800</v>
      </c>
      <c r="R239" s="10">
        <f t="shared" si="3"/>
        <v>21868000</v>
      </c>
      <c r="S239" s="10">
        <v>42</v>
      </c>
      <c r="T239" s="16">
        <v>2500</v>
      </c>
      <c r="U239" s="16">
        <v>300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16">
        <v>0</v>
      </c>
    </row>
    <row r="240" spans="1:40" ht="60" x14ac:dyDescent="0.25">
      <c r="A240" s="7">
        <v>234</v>
      </c>
      <c r="B240" s="19" t="s">
        <v>1395</v>
      </c>
      <c r="C240" s="7">
        <v>2962</v>
      </c>
      <c r="D240" s="8">
        <v>6</v>
      </c>
      <c r="E240" s="8"/>
      <c r="F240" s="8" t="s">
        <v>570</v>
      </c>
      <c r="G240" s="8" t="s">
        <v>571</v>
      </c>
      <c r="H240" s="8" t="s">
        <v>23</v>
      </c>
      <c r="I240" s="8" t="s">
        <v>148</v>
      </c>
      <c r="J240" s="8" t="s">
        <v>24</v>
      </c>
      <c r="K240" s="8" t="s">
        <v>814</v>
      </c>
      <c r="L240" s="8" t="s">
        <v>1055</v>
      </c>
      <c r="M240" s="8" t="s">
        <v>1687</v>
      </c>
      <c r="N240" s="8" t="s">
        <v>1575</v>
      </c>
      <c r="O240" s="8" t="s">
        <v>164</v>
      </c>
      <c r="P240" s="9">
        <v>9975</v>
      </c>
      <c r="Q240" s="20">
        <v>40600</v>
      </c>
      <c r="R240" s="10">
        <f t="shared" si="3"/>
        <v>404985000</v>
      </c>
      <c r="S240" s="10">
        <v>24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100</v>
      </c>
      <c r="Z240" s="16">
        <v>0</v>
      </c>
      <c r="AA240" s="16">
        <v>0</v>
      </c>
      <c r="AB240" s="16">
        <v>25000</v>
      </c>
      <c r="AC240" s="16">
        <v>0</v>
      </c>
      <c r="AD240" s="16">
        <v>5000</v>
      </c>
      <c r="AE240" s="16">
        <v>2400</v>
      </c>
      <c r="AF240" s="16">
        <v>2000</v>
      </c>
      <c r="AG240" s="16">
        <v>2000</v>
      </c>
      <c r="AH240" s="16">
        <v>0</v>
      </c>
      <c r="AI240" s="16">
        <v>0</v>
      </c>
      <c r="AJ240" s="16">
        <v>1600</v>
      </c>
      <c r="AK240" s="16">
        <v>0</v>
      </c>
      <c r="AL240" s="16">
        <v>500</v>
      </c>
      <c r="AM240" s="16">
        <v>0</v>
      </c>
      <c r="AN240" s="16">
        <v>2000</v>
      </c>
    </row>
    <row r="241" spans="1:40" ht="48" x14ac:dyDescent="0.25">
      <c r="A241" s="7">
        <v>235</v>
      </c>
      <c r="B241" s="19" t="s">
        <v>1396</v>
      </c>
      <c r="C241" s="7">
        <v>2966</v>
      </c>
      <c r="D241" s="8">
        <v>6</v>
      </c>
      <c r="E241" s="8"/>
      <c r="F241" s="8" t="s">
        <v>572</v>
      </c>
      <c r="G241" s="8" t="s">
        <v>572</v>
      </c>
      <c r="H241" s="8" t="s">
        <v>741</v>
      </c>
      <c r="I241" s="8" t="s">
        <v>791</v>
      </c>
      <c r="J241" s="8" t="s">
        <v>24</v>
      </c>
      <c r="K241" s="8" t="s">
        <v>792</v>
      </c>
      <c r="L241" s="8" t="s">
        <v>1056</v>
      </c>
      <c r="M241" s="8" t="s">
        <v>1688</v>
      </c>
      <c r="N241" s="8" t="s">
        <v>1689</v>
      </c>
      <c r="O241" s="8" t="s">
        <v>889</v>
      </c>
      <c r="P241" s="9">
        <v>22000</v>
      </c>
      <c r="Q241" s="20">
        <v>2700</v>
      </c>
      <c r="R241" s="10">
        <f t="shared" si="3"/>
        <v>59400000</v>
      </c>
      <c r="S241" s="10">
        <v>42</v>
      </c>
      <c r="T241" s="16">
        <v>2500</v>
      </c>
      <c r="U241" s="16">
        <v>200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</row>
    <row r="242" spans="1:40" ht="48" x14ac:dyDescent="0.25">
      <c r="A242" s="7">
        <v>236</v>
      </c>
      <c r="B242" s="19" t="s">
        <v>1397</v>
      </c>
      <c r="C242" s="7">
        <v>2976</v>
      </c>
      <c r="D242" s="8">
        <v>6</v>
      </c>
      <c r="E242" s="8"/>
      <c r="F242" s="8" t="s">
        <v>573</v>
      </c>
      <c r="G242" s="8" t="s">
        <v>573</v>
      </c>
      <c r="H242" s="8" t="s">
        <v>82</v>
      </c>
      <c r="I242" s="8" t="s">
        <v>793</v>
      </c>
      <c r="J242" s="8" t="s">
        <v>36</v>
      </c>
      <c r="K242" s="8" t="s">
        <v>794</v>
      </c>
      <c r="L242" s="8" t="s">
        <v>1057</v>
      </c>
      <c r="M242" s="8" t="s">
        <v>1604</v>
      </c>
      <c r="N242" s="8" t="s">
        <v>1605</v>
      </c>
      <c r="O242" s="8" t="s">
        <v>884</v>
      </c>
      <c r="P242" s="9">
        <v>302500</v>
      </c>
      <c r="Q242" s="20">
        <v>178908</v>
      </c>
      <c r="R242" s="10">
        <f t="shared" si="3"/>
        <v>54119670000</v>
      </c>
      <c r="S242" s="10">
        <v>8</v>
      </c>
      <c r="T242" s="16">
        <v>178880</v>
      </c>
      <c r="U242" s="16">
        <v>2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6">
        <v>20</v>
      </c>
      <c r="AB242" s="16">
        <v>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5</v>
      </c>
      <c r="AL242" s="16">
        <v>0</v>
      </c>
      <c r="AM242" s="16">
        <v>1</v>
      </c>
      <c r="AN242" s="16">
        <v>0</v>
      </c>
    </row>
    <row r="243" spans="1:40" ht="48" x14ac:dyDescent="0.25">
      <c r="A243" s="7">
        <v>237</v>
      </c>
      <c r="B243" s="19" t="s">
        <v>1398</v>
      </c>
      <c r="C243" s="7">
        <v>2977</v>
      </c>
      <c r="D243" s="8">
        <v>6</v>
      </c>
      <c r="E243" s="8"/>
      <c r="F243" s="8" t="s">
        <v>574</v>
      </c>
      <c r="G243" s="8" t="s">
        <v>574</v>
      </c>
      <c r="H243" s="8" t="s">
        <v>19</v>
      </c>
      <c r="I243" s="8" t="s">
        <v>791</v>
      </c>
      <c r="J243" s="8" t="s">
        <v>24</v>
      </c>
      <c r="K243" s="8" t="s">
        <v>792</v>
      </c>
      <c r="L243" s="8" t="s">
        <v>1058</v>
      </c>
      <c r="M243" s="8" t="s">
        <v>1661</v>
      </c>
      <c r="N243" s="8" t="s">
        <v>1690</v>
      </c>
      <c r="O243" s="8" t="s">
        <v>889</v>
      </c>
      <c r="P243" s="9">
        <v>16000</v>
      </c>
      <c r="Q243" s="20">
        <v>12</v>
      </c>
      <c r="R243" s="10">
        <f t="shared" si="3"/>
        <v>192000</v>
      </c>
      <c r="S243" s="10">
        <v>42</v>
      </c>
      <c r="T243" s="16">
        <v>0</v>
      </c>
      <c r="U243" s="16">
        <v>12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</row>
    <row r="244" spans="1:40" ht="48" x14ac:dyDescent="0.25">
      <c r="A244" s="7">
        <v>238</v>
      </c>
      <c r="B244" s="19" t="s">
        <v>1399</v>
      </c>
      <c r="C244" s="7">
        <v>2979</v>
      </c>
      <c r="D244" s="8">
        <v>6</v>
      </c>
      <c r="E244" s="8"/>
      <c r="F244" s="8" t="s">
        <v>575</v>
      </c>
      <c r="G244" s="8" t="s">
        <v>576</v>
      </c>
      <c r="H244" s="8" t="s">
        <v>14</v>
      </c>
      <c r="I244" s="8" t="s">
        <v>793</v>
      </c>
      <c r="J244" s="8" t="s">
        <v>36</v>
      </c>
      <c r="K244" s="8" t="s">
        <v>794</v>
      </c>
      <c r="L244" s="8" t="s">
        <v>1059</v>
      </c>
      <c r="M244" s="8" t="s">
        <v>1611</v>
      </c>
      <c r="N244" s="8" t="s">
        <v>1605</v>
      </c>
      <c r="O244" s="8" t="s">
        <v>884</v>
      </c>
      <c r="P244" s="9">
        <v>374000</v>
      </c>
      <c r="Q244" s="20">
        <v>33</v>
      </c>
      <c r="R244" s="10">
        <f t="shared" si="3"/>
        <v>12342000</v>
      </c>
      <c r="S244" s="10">
        <v>8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30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2</v>
      </c>
      <c r="AL244" s="16">
        <v>0</v>
      </c>
      <c r="AM244" s="16">
        <v>1</v>
      </c>
      <c r="AN244" s="16">
        <v>0</v>
      </c>
    </row>
    <row r="245" spans="1:40" ht="48" x14ac:dyDescent="0.25">
      <c r="A245" s="7">
        <v>239</v>
      </c>
      <c r="B245" s="19" t="s">
        <v>1400</v>
      </c>
      <c r="C245" s="7">
        <v>2982</v>
      </c>
      <c r="D245" s="8">
        <v>6</v>
      </c>
      <c r="E245" s="8"/>
      <c r="F245" s="8" t="s">
        <v>577</v>
      </c>
      <c r="G245" s="8" t="s">
        <v>578</v>
      </c>
      <c r="H245" s="8" t="s">
        <v>14</v>
      </c>
      <c r="I245" s="8" t="s">
        <v>793</v>
      </c>
      <c r="J245" s="8" t="s">
        <v>36</v>
      </c>
      <c r="K245" s="8" t="s">
        <v>794</v>
      </c>
      <c r="L245" s="8" t="s">
        <v>1060</v>
      </c>
      <c r="M245" s="8" t="s">
        <v>1608</v>
      </c>
      <c r="N245" s="8" t="s">
        <v>1650</v>
      </c>
      <c r="O245" s="8" t="s">
        <v>884</v>
      </c>
      <c r="P245" s="9">
        <v>793100</v>
      </c>
      <c r="Q245" s="20">
        <v>42</v>
      </c>
      <c r="R245" s="10">
        <f t="shared" si="3"/>
        <v>33310200</v>
      </c>
      <c r="S245" s="10">
        <v>8</v>
      </c>
      <c r="T245" s="16">
        <v>38</v>
      </c>
      <c r="U245" s="16">
        <v>1</v>
      </c>
      <c r="V245" s="16">
        <v>0</v>
      </c>
      <c r="W245" s="16">
        <v>3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</row>
    <row r="246" spans="1:40" ht="48" x14ac:dyDescent="0.25">
      <c r="A246" s="7">
        <v>240</v>
      </c>
      <c r="B246" s="19" t="s">
        <v>1401</v>
      </c>
      <c r="C246" s="7">
        <v>2986</v>
      </c>
      <c r="D246" s="8">
        <v>6</v>
      </c>
      <c r="E246" s="8"/>
      <c r="F246" s="8" t="s">
        <v>579</v>
      </c>
      <c r="G246" s="8" t="s">
        <v>580</v>
      </c>
      <c r="H246" s="8" t="s">
        <v>14</v>
      </c>
      <c r="I246" s="8" t="s">
        <v>793</v>
      </c>
      <c r="J246" s="8" t="s">
        <v>36</v>
      </c>
      <c r="K246" s="8" t="s">
        <v>794</v>
      </c>
      <c r="L246" s="8" t="s">
        <v>1061</v>
      </c>
      <c r="M246" s="8" t="s">
        <v>1608</v>
      </c>
      <c r="N246" s="8" t="s">
        <v>1650</v>
      </c>
      <c r="O246" s="8" t="s">
        <v>884</v>
      </c>
      <c r="P246" s="9">
        <v>895400</v>
      </c>
      <c r="Q246" s="20">
        <v>1</v>
      </c>
      <c r="R246" s="10">
        <f t="shared" si="3"/>
        <v>895400</v>
      </c>
      <c r="S246" s="10">
        <v>8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16">
        <v>0</v>
      </c>
      <c r="AM246" s="16">
        <v>1</v>
      </c>
      <c r="AN246" s="16">
        <v>0</v>
      </c>
    </row>
    <row r="247" spans="1:40" ht="84" x14ac:dyDescent="0.25">
      <c r="A247" s="7">
        <v>241</v>
      </c>
      <c r="B247" s="19" t="s">
        <v>1402</v>
      </c>
      <c r="C247" s="7">
        <v>3000</v>
      </c>
      <c r="D247" s="8">
        <v>6</v>
      </c>
      <c r="E247" s="8"/>
      <c r="F247" s="8" t="s">
        <v>581</v>
      </c>
      <c r="G247" s="8" t="s">
        <v>582</v>
      </c>
      <c r="H247" s="8" t="s">
        <v>14</v>
      </c>
      <c r="I247" s="8" t="s">
        <v>846</v>
      </c>
      <c r="J247" s="8" t="s">
        <v>26</v>
      </c>
      <c r="K247" s="8" t="s">
        <v>847</v>
      </c>
      <c r="L247" s="8">
        <v>4112</v>
      </c>
      <c r="M247" s="8" t="s">
        <v>1691</v>
      </c>
      <c r="N247" s="8" t="s">
        <v>1692</v>
      </c>
      <c r="O247" s="8" t="s">
        <v>898</v>
      </c>
      <c r="P247" s="9">
        <v>742500</v>
      </c>
      <c r="Q247" s="20">
        <v>121</v>
      </c>
      <c r="R247" s="10">
        <f t="shared" si="3"/>
        <v>89842500</v>
      </c>
      <c r="S247" s="10">
        <v>52</v>
      </c>
      <c r="T247" s="16">
        <v>46</v>
      </c>
      <c r="U247" s="16">
        <v>15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10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50</v>
      </c>
      <c r="AL247" s="16">
        <v>0</v>
      </c>
      <c r="AM247" s="16">
        <v>0</v>
      </c>
      <c r="AN247" s="16">
        <v>0</v>
      </c>
    </row>
    <row r="248" spans="1:40" ht="48" x14ac:dyDescent="0.25">
      <c r="A248" s="7">
        <v>242</v>
      </c>
      <c r="B248" s="19" t="s">
        <v>1403</v>
      </c>
      <c r="C248" s="7">
        <v>3013</v>
      </c>
      <c r="D248" s="8">
        <v>6</v>
      </c>
      <c r="E248" s="8"/>
      <c r="F248" s="8" t="s">
        <v>583</v>
      </c>
      <c r="G248" s="8" t="s">
        <v>584</v>
      </c>
      <c r="H248" s="8" t="s">
        <v>19</v>
      </c>
      <c r="I248" s="8" t="s">
        <v>798</v>
      </c>
      <c r="J248" s="8" t="s">
        <v>26</v>
      </c>
      <c r="K248" s="8" t="s">
        <v>848</v>
      </c>
      <c r="L248" s="8" t="s">
        <v>1062</v>
      </c>
      <c r="M248" s="8" t="s">
        <v>1610</v>
      </c>
      <c r="N248" s="8" t="s">
        <v>1693</v>
      </c>
      <c r="O248" s="8" t="s">
        <v>884</v>
      </c>
      <c r="P248" s="9">
        <v>6600000</v>
      </c>
      <c r="Q248" s="20">
        <v>1</v>
      </c>
      <c r="R248" s="10">
        <f t="shared" si="3"/>
        <v>6600000</v>
      </c>
      <c r="S248" s="10">
        <v>8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>
        <v>0</v>
      </c>
      <c r="AE248" s="16">
        <v>0</v>
      </c>
      <c r="AF248" s="16">
        <v>0</v>
      </c>
      <c r="AG248" s="16">
        <v>0</v>
      </c>
      <c r="AH248" s="16">
        <v>0</v>
      </c>
      <c r="AI248" s="16">
        <v>0</v>
      </c>
      <c r="AJ248" s="16">
        <v>0</v>
      </c>
      <c r="AK248" s="16">
        <v>1</v>
      </c>
      <c r="AL248" s="16">
        <v>0</v>
      </c>
      <c r="AM248" s="16">
        <v>0</v>
      </c>
      <c r="AN248" s="16">
        <v>0</v>
      </c>
    </row>
    <row r="249" spans="1:40" ht="48" x14ac:dyDescent="0.25">
      <c r="A249" s="7">
        <v>243</v>
      </c>
      <c r="B249" s="19" t="s">
        <v>1404</v>
      </c>
      <c r="C249" s="7">
        <v>3018</v>
      </c>
      <c r="D249" s="8">
        <v>6</v>
      </c>
      <c r="E249" s="8"/>
      <c r="F249" s="8" t="s">
        <v>585</v>
      </c>
      <c r="G249" s="8" t="s">
        <v>585</v>
      </c>
      <c r="H249" s="8" t="s">
        <v>20</v>
      </c>
      <c r="I249" s="8" t="s">
        <v>791</v>
      </c>
      <c r="J249" s="8" t="s">
        <v>24</v>
      </c>
      <c r="K249" s="8" t="s">
        <v>792</v>
      </c>
      <c r="L249" s="8" t="s">
        <v>1063</v>
      </c>
      <c r="M249" s="8" t="s">
        <v>1694</v>
      </c>
      <c r="N249" s="8" t="s">
        <v>1695</v>
      </c>
      <c r="O249" s="8" t="s">
        <v>889</v>
      </c>
      <c r="P249" s="9">
        <v>60500</v>
      </c>
      <c r="Q249" s="20">
        <v>150</v>
      </c>
      <c r="R249" s="10">
        <f t="shared" si="3"/>
        <v>9075000</v>
      </c>
      <c r="S249" s="10">
        <v>42</v>
      </c>
      <c r="T249" s="16">
        <v>0</v>
      </c>
      <c r="U249" s="16">
        <v>0</v>
      </c>
      <c r="V249" s="16">
        <v>0</v>
      </c>
      <c r="W249" s="16">
        <v>150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16">
        <v>0</v>
      </c>
      <c r="AM249" s="16">
        <v>0</v>
      </c>
      <c r="AN249" s="16">
        <v>0</v>
      </c>
    </row>
    <row r="250" spans="1:40" ht="72" x14ac:dyDescent="0.25">
      <c r="A250" s="7">
        <v>244</v>
      </c>
      <c r="B250" s="19" t="s">
        <v>1405</v>
      </c>
      <c r="C250" s="7">
        <v>3020</v>
      </c>
      <c r="D250" s="8">
        <v>6</v>
      </c>
      <c r="E250" s="8"/>
      <c r="F250" s="8" t="s">
        <v>586</v>
      </c>
      <c r="G250" s="8" t="s">
        <v>586</v>
      </c>
      <c r="H250" s="8" t="s">
        <v>11</v>
      </c>
      <c r="I250" s="8" t="s">
        <v>785</v>
      </c>
      <c r="J250" s="8" t="s">
        <v>26</v>
      </c>
      <c r="K250" s="8" t="s">
        <v>786</v>
      </c>
      <c r="L250" s="8" t="s">
        <v>1064</v>
      </c>
      <c r="M250" s="8" t="s">
        <v>1593</v>
      </c>
      <c r="N250" s="8" t="s">
        <v>1594</v>
      </c>
      <c r="O250" s="8" t="s">
        <v>204</v>
      </c>
      <c r="P250" s="9">
        <v>3299791</v>
      </c>
      <c r="Q250" s="20">
        <v>8</v>
      </c>
      <c r="R250" s="10">
        <f t="shared" si="3"/>
        <v>26398328</v>
      </c>
      <c r="S250" s="10">
        <v>29</v>
      </c>
      <c r="T250" s="16">
        <v>6</v>
      </c>
      <c r="U250" s="16">
        <v>1</v>
      </c>
      <c r="V250" s="16">
        <v>0</v>
      </c>
      <c r="W250" s="16">
        <v>1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  <c r="AC250" s="16">
        <v>0</v>
      </c>
      <c r="AD250" s="16">
        <v>0</v>
      </c>
      <c r="AE250" s="16">
        <v>0</v>
      </c>
      <c r="AF250" s="16">
        <v>0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16">
        <v>0</v>
      </c>
      <c r="AM250" s="16">
        <v>0</v>
      </c>
      <c r="AN250" s="16">
        <v>0</v>
      </c>
    </row>
    <row r="251" spans="1:40" ht="48" x14ac:dyDescent="0.25">
      <c r="A251" s="7">
        <v>245</v>
      </c>
      <c r="B251" s="19" t="s">
        <v>1406</v>
      </c>
      <c r="C251" s="7">
        <v>3022</v>
      </c>
      <c r="D251" s="8">
        <v>6</v>
      </c>
      <c r="E251" s="8"/>
      <c r="F251" s="8" t="s">
        <v>587</v>
      </c>
      <c r="G251" s="8" t="s">
        <v>588</v>
      </c>
      <c r="H251" s="8" t="s">
        <v>738</v>
      </c>
      <c r="I251" s="8" t="s">
        <v>801</v>
      </c>
      <c r="J251" s="8" t="s">
        <v>802</v>
      </c>
      <c r="K251" s="8" t="s">
        <v>849</v>
      </c>
      <c r="L251" s="8" t="s">
        <v>1065</v>
      </c>
      <c r="M251" s="8" t="s">
        <v>1617</v>
      </c>
      <c r="N251" s="8" t="s">
        <v>1696</v>
      </c>
      <c r="O251" s="8" t="s">
        <v>890</v>
      </c>
      <c r="P251" s="9">
        <v>808500</v>
      </c>
      <c r="Q251" s="20">
        <v>3</v>
      </c>
      <c r="R251" s="10">
        <f t="shared" si="3"/>
        <v>2425500</v>
      </c>
      <c r="S251" s="10">
        <v>2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2</v>
      </c>
      <c r="AL251" s="16">
        <v>0</v>
      </c>
      <c r="AM251" s="16">
        <v>1</v>
      </c>
      <c r="AN251" s="16">
        <v>0</v>
      </c>
    </row>
    <row r="252" spans="1:40" ht="48" x14ac:dyDescent="0.25">
      <c r="A252" s="7">
        <v>246</v>
      </c>
      <c r="B252" s="19" t="s">
        <v>1407</v>
      </c>
      <c r="C252" s="7">
        <v>3029</v>
      </c>
      <c r="D252" s="8">
        <v>6</v>
      </c>
      <c r="E252" s="8"/>
      <c r="F252" s="8" t="s">
        <v>589</v>
      </c>
      <c r="G252" s="8" t="s">
        <v>590</v>
      </c>
      <c r="H252" s="8" t="s">
        <v>69</v>
      </c>
      <c r="I252" s="8" t="s">
        <v>850</v>
      </c>
      <c r="J252" s="8" t="s">
        <v>28</v>
      </c>
      <c r="K252" s="8" t="s">
        <v>851</v>
      </c>
      <c r="L252" s="8" t="s">
        <v>1066</v>
      </c>
      <c r="M252" s="8" t="s">
        <v>1697</v>
      </c>
      <c r="N252" s="8" t="s">
        <v>1698</v>
      </c>
      <c r="O252" s="8" t="s">
        <v>890</v>
      </c>
      <c r="P252" s="9">
        <v>6600</v>
      </c>
      <c r="Q252" s="20">
        <v>100</v>
      </c>
      <c r="R252" s="10">
        <f t="shared" si="3"/>
        <v>660000</v>
      </c>
      <c r="S252" s="10">
        <v>2</v>
      </c>
      <c r="T252" s="16">
        <v>0</v>
      </c>
      <c r="U252" s="16">
        <v>0</v>
      </c>
      <c r="V252" s="16">
        <v>0</v>
      </c>
      <c r="W252" s="16">
        <v>0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  <c r="AH252" s="16">
        <v>0</v>
      </c>
      <c r="AI252" s="16">
        <v>0</v>
      </c>
      <c r="AJ252" s="16">
        <v>0</v>
      </c>
      <c r="AK252" s="16">
        <v>100</v>
      </c>
      <c r="AL252" s="16">
        <v>0</v>
      </c>
      <c r="AM252" s="16">
        <v>0</v>
      </c>
      <c r="AN252" s="16">
        <v>0</v>
      </c>
    </row>
    <row r="253" spans="1:40" ht="48" x14ac:dyDescent="0.25">
      <c r="A253" s="7">
        <v>247</v>
      </c>
      <c r="B253" s="19" t="s">
        <v>1408</v>
      </c>
      <c r="C253" s="7">
        <v>3034</v>
      </c>
      <c r="D253" s="8">
        <v>6</v>
      </c>
      <c r="E253" s="8"/>
      <c r="F253" s="8" t="s">
        <v>591</v>
      </c>
      <c r="G253" s="8" t="s">
        <v>592</v>
      </c>
      <c r="H253" s="8" t="s">
        <v>741</v>
      </c>
      <c r="I253" s="8" t="s">
        <v>791</v>
      </c>
      <c r="J253" s="8" t="s">
        <v>24</v>
      </c>
      <c r="K253" s="8" t="s">
        <v>792</v>
      </c>
      <c r="L253" s="8" t="s">
        <v>1067</v>
      </c>
      <c r="M253" s="8" t="s">
        <v>1688</v>
      </c>
      <c r="N253" s="8" t="s">
        <v>1689</v>
      </c>
      <c r="O253" s="8" t="s">
        <v>889</v>
      </c>
      <c r="P253" s="9">
        <v>22000</v>
      </c>
      <c r="Q253" s="20">
        <v>9200</v>
      </c>
      <c r="R253" s="10">
        <f t="shared" si="3"/>
        <v>202400000</v>
      </c>
      <c r="S253" s="10">
        <v>42</v>
      </c>
      <c r="T253" s="16">
        <v>5000</v>
      </c>
      <c r="U253" s="16">
        <v>1500</v>
      </c>
      <c r="V253" s="16">
        <v>0</v>
      </c>
      <c r="W253" s="16">
        <v>2400</v>
      </c>
      <c r="X253" s="16">
        <v>0</v>
      </c>
      <c r="Y253" s="16">
        <v>0</v>
      </c>
      <c r="Z253" s="16">
        <v>0</v>
      </c>
      <c r="AA253" s="16">
        <v>300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</row>
    <row r="254" spans="1:40" ht="48" x14ac:dyDescent="0.25">
      <c r="A254" s="7">
        <v>248</v>
      </c>
      <c r="B254" s="19" t="s">
        <v>1409</v>
      </c>
      <c r="C254" s="7">
        <v>3037</v>
      </c>
      <c r="D254" s="8">
        <v>6</v>
      </c>
      <c r="E254" s="8"/>
      <c r="F254" s="8" t="s">
        <v>593</v>
      </c>
      <c r="G254" s="8" t="s">
        <v>594</v>
      </c>
      <c r="H254" s="8" t="s">
        <v>741</v>
      </c>
      <c r="I254" s="8" t="s">
        <v>791</v>
      </c>
      <c r="J254" s="8" t="s">
        <v>24</v>
      </c>
      <c r="K254" s="8" t="s">
        <v>792</v>
      </c>
      <c r="L254" s="8" t="s">
        <v>1068</v>
      </c>
      <c r="M254" s="8" t="s">
        <v>1688</v>
      </c>
      <c r="N254" s="8" t="s">
        <v>1689</v>
      </c>
      <c r="O254" s="8" t="s">
        <v>889</v>
      </c>
      <c r="P254" s="9">
        <v>18000</v>
      </c>
      <c r="Q254" s="20">
        <v>10050</v>
      </c>
      <c r="R254" s="10">
        <f t="shared" si="3"/>
        <v>180900000</v>
      </c>
      <c r="S254" s="10">
        <v>42</v>
      </c>
      <c r="T254" s="16">
        <v>9000</v>
      </c>
      <c r="U254" s="16">
        <v>1000</v>
      </c>
      <c r="V254" s="16">
        <v>50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0</v>
      </c>
      <c r="AD254" s="16">
        <v>0</v>
      </c>
      <c r="AE254" s="16">
        <v>0</v>
      </c>
      <c r="AF254" s="16">
        <v>0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16">
        <v>0</v>
      </c>
      <c r="AM254" s="16">
        <v>0</v>
      </c>
      <c r="AN254" s="16">
        <v>0</v>
      </c>
    </row>
    <row r="255" spans="1:40" ht="120" x14ac:dyDescent="0.25">
      <c r="A255" s="7">
        <v>249</v>
      </c>
      <c r="B255" s="19" t="s">
        <v>1410</v>
      </c>
      <c r="C255" s="7">
        <v>3039</v>
      </c>
      <c r="D255" s="8">
        <v>6</v>
      </c>
      <c r="E255" s="8"/>
      <c r="F255" s="8" t="s">
        <v>595</v>
      </c>
      <c r="G255" s="8" t="s">
        <v>596</v>
      </c>
      <c r="H255" s="8" t="s">
        <v>741</v>
      </c>
      <c r="I255" s="8" t="s">
        <v>791</v>
      </c>
      <c r="J255" s="8" t="s">
        <v>24</v>
      </c>
      <c r="K255" s="8" t="s">
        <v>792</v>
      </c>
      <c r="L255" s="8" t="s">
        <v>1069</v>
      </c>
      <c r="M255" s="8" t="s">
        <v>1699</v>
      </c>
      <c r="N255" s="8" t="s">
        <v>1689</v>
      </c>
      <c r="O255" s="8" t="s">
        <v>889</v>
      </c>
      <c r="P255" s="9">
        <v>13500</v>
      </c>
      <c r="Q255" s="20">
        <v>55300</v>
      </c>
      <c r="R255" s="10">
        <f t="shared" si="3"/>
        <v>746550000</v>
      </c>
      <c r="S255" s="10">
        <v>42</v>
      </c>
      <c r="T255" s="16">
        <v>20000</v>
      </c>
      <c r="U255" s="16">
        <v>10000</v>
      </c>
      <c r="V255" s="16">
        <v>0</v>
      </c>
      <c r="W255" s="16">
        <v>0</v>
      </c>
      <c r="X255" s="16">
        <v>0</v>
      </c>
      <c r="Y255" s="16">
        <v>0</v>
      </c>
      <c r="Z255" s="16">
        <v>300</v>
      </c>
      <c r="AA255" s="16">
        <v>25000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16">
        <v>0</v>
      </c>
      <c r="AM255" s="16">
        <v>0</v>
      </c>
      <c r="AN255" s="16">
        <v>0</v>
      </c>
    </row>
    <row r="256" spans="1:40" ht="72" x14ac:dyDescent="0.25">
      <c r="A256" s="7">
        <v>250</v>
      </c>
      <c r="B256" s="19" t="s">
        <v>1411</v>
      </c>
      <c r="C256" s="7">
        <v>3040</v>
      </c>
      <c r="D256" s="8">
        <v>6</v>
      </c>
      <c r="E256" s="8"/>
      <c r="F256" s="8" t="s">
        <v>597</v>
      </c>
      <c r="G256" s="8" t="s">
        <v>597</v>
      </c>
      <c r="H256" s="8" t="s">
        <v>21</v>
      </c>
      <c r="I256" s="8" t="s">
        <v>162</v>
      </c>
      <c r="J256" s="8" t="s">
        <v>24</v>
      </c>
      <c r="K256" s="8" t="s">
        <v>163</v>
      </c>
      <c r="L256" s="8" t="s">
        <v>1070</v>
      </c>
      <c r="M256" s="8" t="s">
        <v>190</v>
      </c>
      <c r="N256" s="8" t="s">
        <v>1700</v>
      </c>
      <c r="O256" s="8" t="s">
        <v>204</v>
      </c>
      <c r="P256" s="9">
        <v>27300</v>
      </c>
      <c r="Q256" s="20">
        <v>306</v>
      </c>
      <c r="R256" s="10">
        <f t="shared" si="3"/>
        <v>8353800</v>
      </c>
      <c r="S256" s="10">
        <v>29</v>
      </c>
      <c r="T256" s="16">
        <v>226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80</v>
      </c>
      <c r="AB256" s="16">
        <v>0</v>
      </c>
      <c r="AC256" s="16">
        <v>0</v>
      </c>
      <c r="AD256" s="16">
        <v>0</v>
      </c>
      <c r="AE256" s="16">
        <v>0</v>
      </c>
      <c r="AF256" s="16">
        <v>0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16">
        <v>0</v>
      </c>
      <c r="AM256" s="16">
        <v>0</v>
      </c>
      <c r="AN256" s="16">
        <v>0</v>
      </c>
    </row>
    <row r="257" spans="1:40" ht="120" x14ac:dyDescent="0.25">
      <c r="A257" s="7">
        <v>251</v>
      </c>
      <c r="B257" s="19" t="s">
        <v>1412</v>
      </c>
      <c r="C257" s="7">
        <v>3042</v>
      </c>
      <c r="D257" s="8">
        <v>6</v>
      </c>
      <c r="E257" s="8"/>
      <c r="F257" s="8" t="s">
        <v>598</v>
      </c>
      <c r="G257" s="8" t="s">
        <v>599</v>
      </c>
      <c r="H257" s="8" t="s">
        <v>741</v>
      </c>
      <c r="I257" s="8" t="s">
        <v>791</v>
      </c>
      <c r="J257" s="8" t="s">
        <v>24</v>
      </c>
      <c r="K257" s="8" t="s">
        <v>792</v>
      </c>
      <c r="L257" s="8" t="s">
        <v>1071</v>
      </c>
      <c r="M257" s="8" t="s">
        <v>1699</v>
      </c>
      <c r="N257" s="8" t="s">
        <v>1689</v>
      </c>
      <c r="O257" s="8" t="s">
        <v>889</v>
      </c>
      <c r="P257" s="9">
        <v>13500</v>
      </c>
      <c r="Q257" s="20">
        <v>4706</v>
      </c>
      <c r="R257" s="10">
        <f t="shared" si="3"/>
        <v>63531000</v>
      </c>
      <c r="S257" s="10">
        <v>42</v>
      </c>
      <c r="T257" s="16">
        <v>1306</v>
      </c>
      <c r="U257" s="16">
        <v>500</v>
      </c>
      <c r="V257" s="16">
        <v>0</v>
      </c>
      <c r="W257" s="16">
        <v>0</v>
      </c>
      <c r="X257" s="16">
        <v>0</v>
      </c>
      <c r="Y257" s="16">
        <v>0</v>
      </c>
      <c r="Z257" s="16">
        <v>400</v>
      </c>
      <c r="AA257" s="16">
        <v>2500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</row>
    <row r="258" spans="1:40" ht="48" x14ac:dyDescent="0.25">
      <c r="A258" s="7">
        <v>252</v>
      </c>
      <c r="B258" s="19" t="s">
        <v>1413</v>
      </c>
      <c r="C258" s="7">
        <v>3043</v>
      </c>
      <c r="D258" s="8">
        <v>6</v>
      </c>
      <c r="E258" s="8"/>
      <c r="F258" s="8" t="s">
        <v>600</v>
      </c>
      <c r="G258" s="8" t="s">
        <v>601</v>
      </c>
      <c r="H258" s="8" t="s">
        <v>747</v>
      </c>
      <c r="I258" s="8" t="s">
        <v>801</v>
      </c>
      <c r="J258" s="8" t="s">
        <v>802</v>
      </c>
      <c r="K258" s="8" t="s">
        <v>803</v>
      </c>
      <c r="L258" s="8" t="s">
        <v>1072</v>
      </c>
      <c r="M258" s="8" t="s">
        <v>1617</v>
      </c>
      <c r="N258" s="8" t="s">
        <v>1701</v>
      </c>
      <c r="O258" s="8" t="s">
        <v>890</v>
      </c>
      <c r="P258" s="9">
        <v>18000</v>
      </c>
      <c r="Q258" s="20">
        <v>1850</v>
      </c>
      <c r="R258" s="10">
        <f t="shared" si="3"/>
        <v>33300000</v>
      </c>
      <c r="S258" s="10">
        <v>2</v>
      </c>
      <c r="T258" s="16">
        <v>500</v>
      </c>
      <c r="U258" s="16">
        <v>500</v>
      </c>
      <c r="V258" s="16">
        <v>0</v>
      </c>
      <c r="W258" s="16">
        <v>0</v>
      </c>
      <c r="X258" s="16">
        <v>0</v>
      </c>
      <c r="Y258" s="16">
        <v>0</v>
      </c>
      <c r="Z258" s="16">
        <v>600</v>
      </c>
      <c r="AA258" s="16">
        <v>250</v>
      </c>
      <c r="AB258" s="16">
        <v>0</v>
      </c>
      <c r="AC258" s="16">
        <v>0</v>
      </c>
      <c r="AD258" s="16">
        <v>0</v>
      </c>
      <c r="AE258" s="16">
        <v>0</v>
      </c>
      <c r="AF258" s="16">
        <v>0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16">
        <v>0</v>
      </c>
      <c r="AM258" s="16">
        <v>0</v>
      </c>
      <c r="AN258" s="16">
        <v>0</v>
      </c>
    </row>
    <row r="259" spans="1:40" ht="48" x14ac:dyDescent="0.25">
      <c r="A259" s="7">
        <v>253</v>
      </c>
      <c r="B259" s="19" t="s">
        <v>1211</v>
      </c>
      <c r="C259" s="7">
        <v>3045</v>
      </c>
      <c r="D259" s="8">
        <v>6</v>
      </c>
      <c r="E259" s="8"/>
      <c r="F259" s="8" t="s">
        <v>602</v>
      </c>
      <c r="G259" s="8" t="s">
        <v>603</v>
      </c>
      <c r="H259" s="8" t="s">
        <v>741</v>
      </c>
      <c r="I259" s="8" t="s">
        <v>852</v>
      </c>
      <c r="J259" s="8" t="s">
        <v>24</v>
      </c>
      <c r="K259" s="8" t="s">
        <v>853</v>
      </c>
      <c r="L259" s="8" t="s">
        <v>1073</v>
      </c>
      <c r="M259" s="8" t="s">
        <v>1702</v>
      </c>
      <c r="N259" s="8" t="s">
        <v>81</v>
      </c>
      <c r="O259" s="8" t="s">
        <v>888</v>
      </c>
      <c r="P259" s="9">
        <v>17668</v>
      </c>
      <c r="Q259" s="20">
        <v>6400</v>
      </c>
      <c r="R259" s="10">
        <f t="shared" si="3"/>
        <v>113075200</v>
      </c>
      <c r="S259" s="10">
        <v>78</v>
      </c>
      <c r="T259" s="16">
        <v>1250</v>
      </c>
      <c r="U259" s="16">
        <v>2000</v>
      </c>
      <c r="V259" s="16">
        <v>0</v>
      </c>
      <c r="W259" s="16">
        <v>650</v>
      </c>
      <c r="X259" s="16">
        <v>0</v>
      </c>
      <c r="Y259" s="16">
        <v>0</v>
      </c>
      <c r="Z259" s="16">
        <v>0</v>
      </c>
      <c r="AA259" s="16">
        <v>2500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</row>
    <row r="260" spans="1:40" ht="48" x14ac:dyDescent="0.25">
      <c r="A260" s="7">
        <v>254</v>
      </c>
      <c r="B260" s="19" t="s">
        <v>1212</v>
      </c>
      <c r="C260" s="7">
        <v>3046</v>
      </c>
      <c r="D260" s="8">
        <v>6</v>
      </c>
      <c r="E260" s="8"/>
      <c r="F260" s="8" t="s">
        <v>604</v>
      </c>
      <c r="G260" s="8" t="s">
        <v>605</v>
      </c>
      <c r="H260" s="8" t="s">
        <v>741</v>
      </c>
      <c r="I260" s="8" t="s">
        <v>852</v>
      </c>
      <c r="J260" s="8" t="s">
        <v>24</v>
      </c>
      <c r="K260" s="8" t="s">
        <v>853</v>
      </c>
      <c r="L260" s="8" t="s">
        <v>1074</v>
      </c>
      <c r="M260" s="8" t="s">
        <v>1702</v>
      </c>
      <c r="N260" s="8" t="s">
        <v>81</v>
      </c>
      <c r="O260" s="8" t="s">
        <v>888</v>
      </c>
      <c r="P260" s="9">
        <v>17668</v>
      </c>
      <c r="Q260" s="20">
        <v>4050</v>
      </c>
      <c r="R260" s="10">
        <f t="shared" si="3"/>
        <v>71555400</v>
      </c>
      <c r="S260" s="10">
        <v>78</v>
      </c>
      <c r="T260" s="16">
        <v>2500</v>
      </c>
      <c r="U260" s="16">
        <v>500</v>
      </c>
      <c r="V260" s="16">
        <v>0</v>
      </c>
      <c r="W260" s="16">
        <v>300</v>
      </c>
      <c r="X260" s="16">
        <v>0</v>
      </c>
      <c r="Y260" s="16">
        <v>0</v>
      </c>
      <c r="Z260" s="16">
        <v>0</v>
      </c>
      <c r="AA260" s="16">
        <v>750</v>
      </c>
      <c r="AB260" s="16">
        <v>0</v>
      </c>
      <c r="AC260" s="16">
        <v>0</v>
      </c>
      <c r="AD260" s="16">
        <v>0</v>
      </c>
      <c r="AE260" s="16">
        <v>0</v>
      </c>
      <c r="AF260" s="16">
        <v>0</v>
      </c>
      <c r="AG260" s="16">
        <v>0</v>
      </c>
      <c r="AH260" s="16">
        <v>0</v>
      </c>
      <c r="AI260" s="16">
        <v>0</v>
      </c>
      <c r="AJ260" s="16">
        <v>0</v>
      </c>
      <c r="AK260" s="16">
        <v>0</v>
      </c>
      <c r="AL260" s="16">
        <v>0</v>
      </c>
      <c r="AM260" s="16">
        <v>0</v>
      </c>
      <c r="AN260" s="16">
        <v>0</v>
      </c>
    </row>
    <row r="261" spans="1:40" ht="48" x14ac:dyDescent="0.25">
      <c r="A261" s="7">
        <v>255</v>
      </c>
      <c r="B261" s="19" t="s">
        <v>1414</v>
      </c>
      <c r="C261" s="7">
        <v>3047</v>
      </c>
      <c r="D261" s="8">
        <v>6</v>
      </c>
      <c r="E261" s="8"/>
      <c r="F261" s="8" t="s">
        <v>606</v>
      </c>
      <c r="G261" s="8" t="s">
        <v>607</v>
      </c>
      <c r="H261" s="8" t="s">
        <v>747</v>
      </c>
      <c r="I261" s="8" t="s">
        <v>801</v>
      </c>
      <c r="J261" s="8" t="s">
        <v>802</v>
      </c>
      <c r="K261" s="8" t="s">
        <v>849</v>
      </c>
      <c r="L261" s="8" t="s">
        <v>1075</v>
      </c>
      <c r="M261" s="8" t="s">
        <v>1617</v>
      </c>
      <c r="N261" s="8" t="s">
        <v>1703</v>
      </c>
      <c r="O261" s="8" t="s">
        <v>890</v>
      </c>
      <c r="P261" s="9">
        <v>16000</v>
      </c>
      <c r="Q261" s="20">
        <v>3000</v>
      </c>
      <c r="R261" s="10">
        <f t="shared" si="3"/>
        <v>48000000</v>
      </c>
      <c r="S261" s="10">
        <v>2</v>
      </c>
      <c r="T261" s="16">
        <v>2500</v>
      </c>
      <c r="U261" s="16">
        <v>500</v>
      </c>
      <c r="V261" s="16">
        <v>0</v>
      </c>
      <c r="W261" s="16">
        <v>0</v>
      </c>
      <c r="X261" s="16">
        <v>0</v>
      </c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16">
        <v>0</v>
      </c>
      <c r="AM261" s="16">
        <v>0</v>
      </c>
      <c r="AN261" s="16">
        <v>0</v>
      </c>
    </row>
    <row r="262" spans="1:40" ht="48" x14ac:dyDescent="0.25">
      <c r="A262" s="7">
        <v>256</v>
      </c>
      <c r="B262" s="19" t="s">
        <v>1213</v>
      </c>
      <c r="C262" s="7">
        <v>3050</v>
      </c>
      <c r="D262" s="8">
        <v>6</v>
      </c>
      <c r="E262" s="8"/>
      <c r="F262" s="8" t="s">
        <v>608</v>
      </c>
      <c r="G262" s="8" t="s">
        <v>608</v>
      </c>
      <c r="H262" s="8" t="s">
        <v>14</v>
      </c>
      <c r="I262" s="8" t="s">
        <v>795</v>
      </c>
      <c r="J262" s="8" t="s">
        <v>24</v>
      </c>
      <c r="K262" s="8" t="s">
        <v>796</v>
      </c>
      <c r="L262" s="8" t="s">
        <v>70</v>
      </c>
      <c r="M262" s="8" t="s">
        <v>1704</v>
      </c>
      <c r="N262" s="8" t="s">
        <v>74</v>
      </c>
      <c r="O262" s="8" t="s">
        <v>888</v>
      </c>
      <c r="P262" s="9">
        <v>163000</v>
      </c>
      <c r="Q262" s="20">
        <v>54</v>
      </c>
      <c r="R262" s="10">
        <f t="shared" si="3"/>
        <v>8802000</v>
      </c>
      <c r="S262" s="10">
        <v>78</v>
      </c>
      <c r="T262" s="16">
        <v>0</v>
      </c>
      <c r="U262" s="16">
        <v>0</v>
      </c>
      <c r="V262" s="16">
        <v>0</v>
      </c>
      <c r="W262" s="16">
        <v>54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16">
        <v>0</v>
      </c>
      <c r="AM262" s="16">
        <v>0</v>
      </c>
      <c r="AN262" s="16">
        <v>0</v>
      </c>
    </row>
    <row r="263" spans="1:40" ht="48" x14ac:dyDescent="0.25">
      <c r="A263" s="7">
        <v>257</v>
      </c>
      <c r="B263" s="19" t="s">
        <v>1415</v>
      </c>
      <c r="C263" s="7">
        <v>3052</v>
      </c>
      <c r="D263" s="8">
        <v>6</v>
      </c>
      <c r="E263" s="8"/>
      <c r="F263" s="8" t="s">
        <v>609</v>
      </c>
      <c r="G263" s="8" t="s">
        <v>610</v>
      </c>
      <c r="H263" s="8" t="s">
        <v>14</v>
      </c>
      <c r="I263" s="8" t="s">
        <v>793</v>
      </c>
      <c r="J263" s="8" t="s">
        <v>36</v>
      </c>
      <c r="K263" s="8" t="s">
        <v>794</v>
      </c>
      <c r="L263" s="8" t="s">
        <v>1076</v>
      </c>
      <c r="M263" s="8" t="s">
        <v>1608</v>
      </c>
      <c r="N263" s="8" t="s">
        <v>1650</v>
      </c>
      <c r="O263" s="8" t="s">
        <v>884</v>
      </c>
      <c r="P263" s="9">
        <v>750200</v>
      </c>
      <c r="Q263" s="20">
        <v>1</v>
      </c>
      <c r="R263" s="10">
        <f t="shared" si="3"/>
        <v>750200</v>
      </c>
      <c r="S263" s="10">
        <v>8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16">
        <v>0</v>
      </c>
      <c r="AM263" s="16">
        <v>1</v>
      </c>
      <c r="AN263" s="16">
        <v>0</v>
      </c>
    </row>
    <row r="264" spans="1:40" ht="48" x14ac:dyDescent="0.25">
      <c r="A264" s="7">
        <v>258</v>
      </c>
      <c r="B264" s="19" t="s">
        <v>1416</v>
      </c>
      <c r="C264" s="7">
        <v>3053</v>
      </c>
      <c r="D264" s="8">
        <v>6</v>
      </c>
      <c r="E264" s="8"/>
      <c r="F264" s="8" t="s">
        <v>611</v>
      </c>
      <c r="G264" s="8" t="s">
        <v>611</v>
      </c>
      <c r="H264" s="8" t="s">
        <v>69</v>
      </c>
      <c r="I264" s="8" t="s">
        <v>791</v>
      </c>
      <c r="J264" s="8" t="s">
        <v>24</v>
      </c>
      <c r="K264" s="8" t="s">
        <v>792</v>
      </c>
      <c r="L264" s="8" t="s">
        <v>1077</v>
      </c>
      <c r="M264" s="8" t="s">
        <v>1612</v>
      </c>
      <c r="N264" s="8" t="s">
        <v>1705</v>
      </c>
      <c r="O264" s="8" t="s">
        <v>889</v>
      </c>
      <c r="P264" s="9">
        <v>1056</v>
      </c>
      <c r="Q264" s="20">
        <v>5000</v>
      </c>
      <c r="R264" s="10">
        <f t="shared" ref="R264:R327" si="4">Q264*P264</f>
        <v>5280000</v>
      </c>
      <c r="S264" s="10">
        <v>42</v>
      </c>
      <c r="T264" s="16">
        <v>0</v>
      </c>
      <c r="U264" s="16">
        <v>4500</v>
      </c>
      <c r="V264" s="16">
        <v>500</v>
      </c>
      <c r="W264" s="16">
        <v>0</v>
      </c>
      <c r="X264" s="16">
        <v>0</v>
      </c>
      <c r="Y264" s="16">
        <v>0</v>
      </c>
      <c r="Z264" s="16">
        <v>0</v>
      </c>
      <c r="AA264" s="16">
        <v>0</v>
      </c>
      <c r="AB264" s="16">
        <v>0</v>
      </c>
      <c r="AC264" s="16">
        <v>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16">
        <v>0</v>
      </c>
      <c r="AM264" s="16">
        <v>0</v>
      </c>
      <c r="AN264" s="16">
        <v>0</v>
      </c>
    </row>
    <row r="265" spans="1:40" ht="48" x14ac:dyDescent="0.25">
      <c r="A265" s="7">
        <v>259</v>
      </c>
      <c r="B265" s="19" t="s">
        <v>1417</v>
      </c>
      <c r="C265" s="7">
        <v>3058</v>
      </c>
      <c r="D265" s="8">
        <v>6</v>
      </c>
      <c r="E265" s="8"/>
      <c r="F265" s="8" t="s">
        <v>612</v>
      </c>
      <c r="G265" s="8" t="s">
        <v>613</v>
      </c>
      <c r="H265" s="8" t="s">
        <v>738</v>
      </c>
      <c r="I265" s="8" t="s">
        <v>801</v>
      </c>
      <c r="J265" s="8" t="s">
        <v>802</v>
      </c>
      <c r="K265" s="8" t="s">
        <v>849</v>
      </c>
      <c r="L265" s="8" t="s">
        <v>1078</v>
      </c>
      <c r="M265" s="8" t="s">
        <v>1617</v>
      </c>
      <c r="N265" s="8" t="s">
        <v>1706</v>
      </c>
      <c r="O265" s="8" t="s">
        <v>890</v>
      </c>
      <c r="P265" s="9">
        <v>200000</v>
      </c>
      <c r="Q265" s="20">
        <v>100</v>
      </c>
      <c r="R265" s="10">
        <f t="shared" si="4"/>
        <v>20000000</v>
      </c>
      <c r="S265" s="10">
        <v>2</v>
      </c>
      <c r="T265" s="16">
        <v>0</v>
      </c>
      <c r="U265" s="16">
        <v>0</v>
      </c>
      <c r="V265" s="16">
        <v>0</v>
      </c>
      <c r="W265" s="16">
        <v>0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100</v>
      </c>
      <c r="AL265" s="16">
        <v>0</v>
      </c>
      <c r="AM265" s="16">
        <v>0</v>
      </c>
      <c r="AN265" s="16">
        <v>0</v>
      </c>
    </row>
    <row r="266" spans="1:40" ht="48" x14ac:dyDescent="0.25">
      <c r="A266" s="7">
        <v>260</v>
      </c>
      <c r="B266" s="19" t="s">
        <v>1418</v>
      </c>
      <c r="C266" s="7">
        <v>3061</v>
      </c>
      <c r="D266" s="8">
        <v>6</v>
      </c>
      <c r="E266" s="8"/>
      <c r="F266" s="8" t="s">
        <v>614</v>
      </c>
      <c r="G266" s="8" t="s">
        <v>615</v>
      </c>
      <c r="H266" s="8" t="s">
        <v>731</v>
      </c>
      <c r="I266" s="8" t="s">
        <v>759</v>
      </c>
      <c r="J266" s="8" t="s">
        <v>35</v>
      </c>
      <c r="K266" s="8" t="s">
        <v>760</v>
      </c>
      <c r="L266" s="8" t="s">
        <v>1079</v>
      </c>
      <c r="M266" s="8" t="s">
        <v>1610</v>
      </c>
      <c r="N266" s="8" t="s">
        <v>1536</v>
      </c>
      <c r="O266" s="8" t="s">
        <v>884</v>
      </c>
      <c r="P266" s="9">
        <v>1844</v>
      </c>
      <c r="Q266" s="20">
        <v>13500</v>
      </c>
      <c r="R266" s="10">
        <f t="shared" si="4"/>
        <v>24894000</v>
      </c>
      <c r="S266" s="10">
        <v>8</v>
      </c>
      <c r="T266" s="16">
        <v>0</v>
      </c>
      <c r="U266" s="16">
        <v>1000</v>
      </c>
      <c r="V266" s="16">
        <v>500</v>
      </c>
      <c r="W266" s="16">
        <v>12000</v>
      </c>
      <c r="X266" s="16">
        <v>0</v>
      </c>
      <c r="Y266" s="16">
        <v>0</v>
      </c>
      <c r="Z266" s="16">
        <v>0</v>
      </c>
      <c r="AA266" s="16">
        <v>0</v>
      </c>
      <c r="AB266" s="16">
        <v>0</v>
      </c>
      <c r="AC266" s="16">
        <v>0</v>
      </c>
      <c r="AD266" s="16">
        <v>0</v>
      </c>
      <c r="AE266" s="16">
        <v>0</v>
      </c>
      <c r="AF266" s="16">
        <v>0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16">
        <v>0</v>
      </c>
      <c r="AM266" s="16">
        <v>0</v>
      </c>
      <c r="AN266" s="16">
        <v>0</v>
      </c>
    </row>
    <row r="267" spans="1:40" ht="48" x14ac:dyDescent="0.25">
      <c r="A267" s="7">
        <v>261</v>
      </c>
      <c r="B267" s="19" t="s">
        <v>1419</v>
      </c>
      <c r="C267" s="7">
        <v>3062</v>
      </c>
      <c r="D267" s="8">
        <v>6</v>
      </c>
      <c r="E267" s="8"/>
      <c r="F267" s="8" t="s">
        <v>616</v>
      </c>
      <c r="G267" s="8" t="s">
        <v>617</v>
      </c>
      <c r="H267" s="8" t="s">
        <v>14</v>
      </c>
      <c r="I267" s="8" t="s">
        <v>793</v>
      </c>
      <c r="J267" s="8" t="s">
        <v>36</v>
      </c>
      <c r="K267" s="8" t="s">
        <v>794</v>
      </c>
      <c r="L267" s="8" t="s">
        <v>1080</v>
      </c>
      <c r="M267" s="8" t="s">
        <v>1608</v>
      </c>
      <c r="N267" s="8" t="s">
        <v>1609</v>
      </c>
      <c r="O267" s="8" t="s">
        <v>884</v>
      </c>
      <c r="P267" s="9">
        <v>462000</v>
      </c>
      <c r="Q267" s="20">
        <v>1</v>
      </c>
      <c r="R267" s="10">
        <f t="shared" si="4"/>
        <v>462000</v>
      </c>
      <c r="S267" s="10">
        <v>8</v>
      </c>
      <c r="T267" s="16">
        <v>0</v>
      </c>
      <c r="U267" s="16">
        <v>0</v>
      </c>
      <c r="V267" s="16">
        <v>0</v>
      </c>
      <c r="W267" s="16">
        <v>0</v>
      </c>
      <c r="X267" s="16">
        <v>0</v>
      </c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1</v>
      </c>
      <c r="AN267" s="16">
        <v>0</v>
      </c>
    </row>
    <row r="268" spans="1:40" ht="48" x14ac:dyDescent="0.25">
      <c r="A268" s="7">
        <v>262</v>
      </c>
      <c r="B268" s="19" t="s">
        <v>1420</v>
      </c>
      <c r="C268" s="7">
        <v>3065</v>
      </c>
      <c r="D268" s="8">
        <v>6</v>
      </c>
      <c r="E268" s="8"/>
      <c r="F268" s="8" t="s">
        <v>618</v>
      </c>
      <c r="G268" s="8" t="s">
        <v>619</v>
      </c>
      <c r="H268" s="8" t="s">
        <v>9</v>
      </c>
      <c r="I268" s="8" t="s">
        <v>793</v>
      </c>
      <c r="J268" s="8" t="s">
        <v>36</v>
      </c>
      <c r="K268" s="8" t="s">
        <v>794</v>
      </c>
      <c r="L268" s="8" t="s">
        <v>1081</v>
      </c>
      <c r="M268" s="8" t="s">
        <v>1608</v>
      </c>
      <c r="N268" s="8" t="s">
        <v>1609</v>
      </c>
      <c r="O268" s="8" t="s">
        <v>884</v>
      </c>
      <c r="P268" s="9">
        <v>198000</v>
      </c>
      <c r="Q268" s="20">
        <v>1</v>
      </c>
      <c r="R268" s="10">
        <f t="shared" si="4"/>
        <v>198000</v>
      </c>
      <c r="S268" s="10">
        <v>8</v>
      </c>
      <c r="T268" s="16">
        <v>0</v>
      </c>
      <c r="U268" s="16">
        <v>0</v>
      </c>
      <c r="V268" s="16">
        <v>0</v>
      </c>
      <c r="W268" s="16">
        <v>0</v>
      </c>
      <c r="X268" s="16">
        <v>0</v>
      </c>
      <c r="Y268" s="16">
        <v>0</v>
      </c>
      <c r="Z268" s="16">
        <v>0</v>
      </c>
      <c r="AA268" s="16">
        <v>0</v>
      </c>
      <c r="AB268" s="16">
        <v>0</v>
      </c>
      <c r="AC268" s="16">
        <v>0</v>
      </c>
      <c r="AD268" s="16">
        <v>0</v>
      </c>
      <c r="AE268" s="16">
        <v>0</v>
      </c>
      <c r="AF268" s="16">
        <v>0</v>
      </c>
      <c r="AG268" s="16">
        <v>0</v>
      </c>
      <c r="AH268" s="16">
        <v>0</v>
      </c>
      <c r="AI268" s="16">
        <v>0</v>
      </c>
      <c r="AJ268" s="16">
        <v>0</v>
      </c>
      <c r="AK268" s="16">
        <v>1</v>
      </c>
      <c r="AL268" s="16">
        <v>0</v>
      </c>
      <c r="AM268" s="16">
        <v>0</v>
      </c>
      <c r="AN268" s="16">
        <v>0</v>
      </c>
    </row>
    <row r="269" spans="1:40" ht="48" x14ac:dyDescent="0.25">
      <c r="A269" s="7">
        <v>263</v>
      </c>
      <c r="B269" s="19" t="s">
        <v>1421</v>
      </c>
      <c r="C269" s="7">
        <v>3080</v>
      </c>
      <c r="D269" s="8">
        <v>6</v>
      </c>
      <c r="E269" s="8"/>
      <c r="F269" s="8" t="s">
        <v>620</v>
      </c>
      <c r="G269" s="8" t="s">
        <v>621</v>
      </c>
      <c r="H269" s="8" t="s">
        <v>14</v>
      </c>
      <c r="I269" s="8" t="s">
        <v>793</v>
      </c>
      <c r="J269" s="8" t="s">
        <v>36</v>
      </c>
      <c r="K269" s="8" t="s">
        <v>794</v>
      </c>
      <c r="L269" s="8" t="s">
        <v>999</v>
      </c>
      <c r="M269" s="8" t="s">
        <v>1604</v>
      </c>
      <c r="N269" s="8" t="s">
        <v>1609</v>
      </c>
      <c r="O269" s="8" t="s">
        <v>884</v>
      </c>
      <c r="P269" s="9">
        <v>568700</v>
      </c>
      <c r="Q269" s="20">
        <v>3</v>
      </c>
      <c r="R269" s="10">
        <f t="shared" si="4"/>
        <v>1706100</v>
      </c>
      <c r="S269" s="10">
        <v>8</v>
      </c>
      <c r="T269" s="16">
        <v>0</v>
      </c>
      <c r="U269" s="16">
        <v>0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16">
        <v>0</v>
      </c>
      <c r="AE269" s="16">
        <v>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2</v>
      </c>
      <c r="AL269" s="16">
        <v>0</v>
      </c>
      <c r="AM269" s="16">
        <v>1</v>
      </c>
      <c r="AN269" s="16">
        <v>0</v>
      </c>
    </row>
    <row r="270" spans="1:40" ht="48" x14ac:dyDescent="0.25">
      <c r="A270" s="7">
        <v>264</v>
      </c>
      <c r="B270" s="19" t="s">
        <v>1422</v>
      </c>
      <c r="C270" s="7">
        <v>3081</v>
      </c>
      <c r="D270" s="8">
        <v>6</v>
      </c>
      <c r="E270" s="8"/>
      <c r="F270" s="8" t="s">
        <v>622</v>
      </c>
      <c r="G270" s="8" t="s">
        <v>622</v>
      </c>
      <c r="H270" s="8" t="s">
        <v>19</v>
      </c>
      <c r="I270" s="8" t="s">
        <v>791</v>
      </c>
      <c r="J270" s="8" t="s">
        <v>24</v>
      </c>
      <c r="K270" s="8" t="s">
        <v>792</v>
      </c>
      <c r="L270" s="8" t="s">
        <v>1082</v>
      </c>
      <c r="M270" s="8" t="s">
        <v>1612</v>
      </c>
      <c r="N270" s="8" t="s">
        <v>1690</v>
      </c>
      <c r="O270" s="8" t="s">
        <v>889</v>
      </c>
      <c r="P270" s="9">
        <v>176000</v>
      </c>
      <c r="Q270" s="20">
        <v>16</v>
      </c>
      <c r="R270" s="10">
        <f t="shared" si="4"/>
        <v>2816000</v>
      </c>
      <c r="S270" s="10">
        <v>42</v>
      </c>
      <c r="T270" s="16">
        <v>14</v>
      </c>
      <c r="U270" s="16">
        <v>2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  <c r="AA270" s="16">
        <v>0</v>
      </c>
      <c r="AB270" s="16">
        <v>0</v>
      </c>
      <c r="AC270" s="16">
        <v>0</v>
      </c>
      <c r="AD270" s="16">
        <v>0</v>
      </c>
      <c r="AE270" s="16">
        <v>0</v>
      </c>
      <c r="AF270" s="16">
        <v>0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16">
        <v>0</v>
      </c>
      <c r="AM270" s="16">
        <v>0</v>
      </c>
      <c r="AN270" s="16">
        <v>0</v>
      </c>
    </row>
    <row r="271" spans="1:40" ht="48" x14ac:dyDescent="0.25">
      <c r="A271" s="7">
        <v>265</v>
      </c>
      <c r="B271" s="19" t="s">
        <v>1214</v>
      </c>
      <c r="C271" s="7">
        <v>3082</v>
      </c>
      <c r="D271" s="8">
        <v>6</v>
      </c>
      <c r="E271" s="8"/>
      <c r="F271" s="8" t="s">
        <v>623</v>
      </c>
      <c r="G271" s="8" t="s">
        <v>624</v>
      </c>
      <c r="H271" s="8" t="s">
        <v>745</v>
      </c>
      <c r="I271" s="8" t="s">
        <v>854</v>
      </c>
      <c r="J271" s="8" t="s">
        <v>844</v>
      </c>
      <c r="K271" s="8" t="s">
        <v>855</v>
      </c>
      <c r="L271" s="8" t="s">
        <v>1083</v>
      </c>
      <c r="M271" s="8" t="s">
        <v>1707</v>
      </c>
      <c r="N271" s="8" t="s">
        <v>1708</v>
      </c>
      <c r="O271" s="8" t="s">
        <v>888</v>
      </c>
      <c r="P271" s="9">
        <v>39360</v>
      </c>
      <c r="Q271" s="20">
        <v>300</v>
      </c>
      <c r="R271" s="10">
        <f t="shared" si="4"/>
        <v>11808000</v>
      </c>
      <c r="S271" s="10">
        <v>78</v>
      </c>
      <c r="T271" s="16">
        <v>0</v>
      </c>
      <c r="U271" s="16">
        <v>200</v>
      </c>
      <c r="V271" s="16">
        <v>0</v>
      </c>
      <c r="W271" s="16">
        <v>0</v>
      </c>
      <c r="X271" s="16">
        <v>0</v>
      </c>
      <c r="Y271" s="16">
        <v>0</v>
      </c>
      <c r="Z271" s="16">
        <v>0</v>
      </c>
      <c r="AA271" s="16">
        <v>0</v>
      </c>
      <c r="AB271" s="16">
        <v>0</v>
      </c>
      <c r="AC271" s="16">
        <v>0</v>
      </c>
      <c r="AD271" s="16">
        <v>0</v>
      </c>
      <c r="AE271" s="16">
        <v>0</v>
      </c>
      <c r="AF271" s="16">
        <v>0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16">
        <v>0</v>
      </c>
      <c r="AM271" s="16">
        <v>100</v>
      </c>
      <c r="AN271" s="16">
        <v>0</v>
      </c>
    </row>
    <row r="272" spans="1:40" ht="48" x14ac:dyDescent="0.25">
      <c r="A272" s="7">
        <v>266</v>
      </c>
      <c r="B272" s="19" t="s">
        <v>1423</v>
      </c>
      <c r="C272" s="7">
        <v>3084</v>
      </c>
      <c r="D272" s="8">
        <v>6</v>
      </c>
      <c r="E272" s="8"/>
      <c r="F272" s="8" t="s">
        <v>625</v>
      </c>
      <c r="G272" s="8" t="s">
        <v>625</v>
      </c>
      <c r="H272" s="8" t="s">
        <v>19</v>
      </c>
      <c r="I272" s="8" t="s">
        <v>791</v>
      </c>
      <c r="J272" s="8" t="s">
        <v>24</v>
      </c>
      <c r="K272" s="8" t="s">
        <v>792</v>
      </c>
      <c r="L272" s="8" t="s">
        <v>1084</v>
      </c>
      <c r="M272" s="8" t="s">
        <v>1709</v>
      </c>
      <c r="N272" s="8" t="s">
        <v>1600</v>
      </c>
      <c r="O272" s="8" t="s">
        <v>889</v>
      </c>
      <c r="P272" s="9">
        <v>26400</v>
      </c>
      <c r="Q272" s="20">
        <v>750</v>
      </c>
      <c r="R272" s="10">
        <f t="shared" si="4"/>
        <v>19800000</v>
      </c>
      <c r="S272" s="10">
        <v>42</v>
      </c>
      <c r="T272" s="16">
        <v>250</v>
      </c>
      <c r="U272" s="16">
        <v>0</v>
      </c>
      <c r="V272" s="16">
        <v>0</v>
      </c>
      <c r="W272" s="16">
        <v>500</v>
      </c>
      <c r="X272" s="16">
        <v>0</v>
      </c>
      <c r="Y272" s="16">
        <v>0</v>
      </c>
      <c r="Z272" s="16">
        <v>0</v>
      </c>
      <c r="AA272" s="16">
        <v>0</v>
      </c>
      <c r="AB272" s="16">
        <v>0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16">
        <v>0</v>
      </c>
      <c r="AM272" s="16">
        <v>0</v>
      </c>
      <c r="AN272" s="16">
        <v>0</v>
      </c>
    </row>
    <row r="273" spans="1:40" ht="48" x14ac:dyDescent="0.25">
      <c r="A273" s="7">
        <v>267</v>
      </c>
      <c r="B273" s="19" t="s">
        <v>1424</v>
      </c>
      <c r="C273" s="7">
        <v>3085</v>
      </c>
      <c r="D273" s="8">
        <v>6</v>
      </c>
      <c r="E273" s="8"/>
      <c r="F273" s="8" t="s">
        <v>626</v>
      </c>
      <c r="G273" s="8" t="s">
        <v>626</v>
      </c>
      <c r="H273" s="8" t="s">
        <v>22</v>
      </c>
      <c r="I273" s="8" t="s">
        <v>791</v>
      </c>
      <c r="J273" s="8" t="s">
        <v>24</v>
      </c>
      <c r="K273" s="8" t="s">
        <v>792</v>
      </c>
      <c r="L273" s="8" t="s">
        <v>1085</v>
      </c>
      <c r="M273" s="8" t="s">
        <v>1710</v>
      </c>
      <c r="N273" s="8" t="s">
        <v>1711</v>
      </c>
      <c r="O273" s="8" t="s">
        <v>889</v>
      </c>
      <c r="P273" s="9">
        <v>41800</v>
      </c>
      <c r="Q273" s="20">
        <v>60</v>
      </c>
      <c r="R273" s="10">
        <f t="shared" si="4"/>
        <v>2508000</v>
      </c>
      <c r="S273" s="10">
        <v>42</v>
      </c>
      <c r="T273" s="16">
        <v>0</v>
      </c>
      <c r="U273" s="16">
        <v>60</v>
      </c>
      <c r="V273" s="16">
        <v>0</v>
      </c>
      <c r="W273" s="16">
        <v>0</v>
      </c>
      <c r="X273" s="16">
        <v>0</v>
      </c>
      <c r="Y273" s="16">
        <v>0</v>
      </c>
      <c r="Z273" s="16">
        <v>0</v>
      </c>
      <c r="AA273" s="16">
        <v>0</v>
      </c>
      <c r="AB273" s="16">
        <v>0</v>
      </c>
      <c r="AC273" s="16">
        <v>0</v>
      </c>
      <c r="AD273" s="16">
        <v>0</v>
      </c>
      <c r="AE273" s="16">
        <v>0</v>
      </c>
      <c r="AF273" s="16">
        <v>0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16">
        <v>0</v>
      </c>
      <c r="AM273" s="16">
        <v>0</v>
      </c>
      <c r="AN273" s="16">
        <v>0</v>
      </c>
    </row>
    <row r="274" spans="1:40" ht="48" x14ac:dyDescent="0.25">
      <c r="A274" s="7">
        <v>268</v>
      </c>
      <c r="B274" s="19" t="s">
        <v>1425</v>
      </c>
      <c r="C274" s="7">
        <v>3086</v>
      </c>
      <c r="D274" s="8">
        <v>6</v>
      </c>
      <c r="E274" s="8"/>
      <c r="F274" s="8" t="s">
        <v>627</v>
      </c>
      <c r="G274" s="8" t="s">
        <v>628</v>
      </c>
      <c r="H274" s="8" t="s">
        <v>748</v>
      </c>
      <c r="I274" s="8" t="s">
        <v>801</v>
      </c>
      <c r="J274" s="8" t="s">
        <v>802</v>
      </c>
      <c r="K274" s="8" t="s">
        <v>803</v>
      </c>
      <c r="L274" s="8" t="s">
        <v>1086</v>
      </c>
      <c r="M274" s="8" t="s">
        <v>1617</v>
      </c>
      <c r="N274" s="8" t="s">
        <v>1712</v>
      </c>
      <c r="O274" s="8" t="s">
        <v>890</v>
      </c>
      <c r="P274" s="9">
        <v>10000</v>
      </c>
      <c r="Q274" s="20">
        <v>80100</v>
      </c>
      <c r="R274" s="10">
        <f t="shared" si="4"/>
        <v>801000000</v>
      </c>
      <c r="S274" s="10">
        <v>2</v>
      </c>
      <c r="T274" s="16">
        <v>53000</v>
      </c>
      <c r="U274" s="16">
        <v>14700</v>
      </c>
      <c r="V274" s="16">
        <v>0</v>
      </c>
      <c r="W274" s="16">
        <v>500</v>
      </c>
      <c r="X274" s="16">
        <v>0</v>
      </c>
      <c r="Y274" s="16">
        <v>0</v>
      </c>
      <c r="Z274" s="16">
        <v>0</v>
      </c>
      <c r="AA274" s="16">
        <v>0</v>
      </c>
      <c r="AB274" s="16">
        <v>10000</v>
      </c>
      <c r="AC274" s="16">
        <v>0</v>
      </c>
      <c r="AD274" s="16">
        <v>0</v>
      </c>
      <c r="AE274" s="16">
        <v>0</v>
      </c>
      <c r="AF274" s="16">
        <v>0</v>
      </c>
      <c r="AG274" s="16">
        <v>1500</v>
      </c>
      <c r="AH274" s="16">
        <v>0</v>
      </c>
      <c r="AI274" s="16">
        <v>400</v>
      </c>
      <c r="AJ274" s="16">
        <v>0</v>
      </c>
      <c r="AK274" s="16">
        <v>0</v>
      </c>
      <c r="AL274" s="16">
        <v>0</v>
      </c>
      <c r="AM274" s="16">
        <v>0</v>
      </c>
      <c r="AN274" s="16">
        <v>0</v>
      </c>
    </row>
    <row r="275" spans="1:40" ht="48" x14ac:dyDescent="0.25">
      <c r="A275" s="7">
        <v>269</v>
      </c>
      <c r="B275" s="19" t="s">
        <v>1215</v>
      </c>
      <c r="C275" s="7">
        <v>3090</v>
      </c>
      <c r="D275" s="8">
        <v>6</v>
      </c>
      <c r="E275" s="8"/>
      <c r="F275" s="8" t="s">
        <v>629</v>
      </c>
      <c r="G275" s="8" t="s">
        <v>629</v>
      </c>
      <c r="H275" s="8" t="s">
        <v>82</v>
      </c>
      <c r="I275" s="8" t="s">
        <v>856</v>
      </c>
      <c r="J275" s="8" t="s">
        <v>24</v>
      </c>
      <c r="K275" s="8" t="s">
        <v>857</v>
      </c>
      <c r="L275" s="8" t="s">
        <v>1087</v>
      </c>
      <c r="M275" s="8" t="s">
        <v>1713</v>
      </c>
      <c r="N275" s="8" t="s">
        <v>1714</v>
      </c>
      <c r="O275" s="8" t="s">
        <v>888</v>
      </c>
      <c r="P275" s="9">
        <v>12450</v>
      </c>
      <c r="Q275" s="20">
        <v>13450</v>
      </c>
      <c r="R275" s="10">
        <f t="shared" si="4"/>
        <v>167452500</v>
      </c>
      <c r="S275" s="10">
        <v>78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16">
        <v>0</v>
      </c>
      <c r="Z275" s="16">
        <v>0</v>
      </c>
      <c r="AA275" s="16">
        <v>0</v>
      </c>
      <c r="AB275" s="16">
        <v>8750</v>
      </c>
      <c r="AC275" s="16">
        <v>1200</v>
      </c>
      <c r="AD275" s="16">
        <v>0</v>
      </c>
      <c r="AE275" s="16">
        <v>0</v>
      </c>
      <c r="AF275" s="16">
        <v>0</v>
      </c>
      <c r="AG275" s="16">
        <v>3000</v>
      </c>
      <c r="AH275" s="16">
        <v>0</v>
      </c>
      <c r="AI275" s="16">
        <v>0</v>
      </c>
      <c r="AJ275" s="16">
        <v>0</v>
      </c>
      <c r="AK275" s="16">
        <v>0</v>
      </c>
      <c r="AL275" s="16">
        <v>500</v>
      </c>
      <c r="AM275" s="16">
        <v>0</v>
      </c>
      <c r="AN275" s="16">
        <v>0</v>
      </c>
    </row>
    <row r="276" spans="1:40" ht="48" x14ac:dyDescent="0.25">
      <c r="A276" s="7">
        <v>270</v>
      </c>
      <c r="B276" s="19" t="s">
        <v>1426</v>
      </c>
      <c r="C276" s="7">
        <v>3094</v>
      </c>
      <c r="D276" s="8">
        <v>6</v>
      </c>
      <c r="E276" s="8"/>
      <c r="F276" s="8" t="s">
        <v>630</v>
      </c>
      <c r="G276" s="8" t="s">
        <v>631</v>
      </c>
      <c r="H276" s="8" t="s">
        <v>16</v>
      </c>
      <c r="I276" s="8" t="s">
        <v>793</v>
      </c>
      <c r="J276" s="8" t="s">
        <v>36</v>
      </c>
      <c r="K276" s="8" t="s">
        <v>794</v>
      </c>
      <c r="L276" s="8" t="s">
        <v>1088</v>
      </c>
      <c r="M276" s="8" t="s">
        <v>1677</v>
      </c>
      <c r="N276" s="8" t="s">
        <v>1605</v>
      </c>
      <c r="O276" s="8" t="s">
        <v>884</v>
      </c>
      <c r="P276" s="9">
        <v>1064800</v>
      </c>
      <c r="Q276" s="20">
        <v>2</v>
      </c>
      <c r="R276" s="10">
        <f t="shared" si="4"/>
        <v>2129600</v>
      </c>
      <c r="S276" s="10">
        <v>8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16">
        <v>0</v>
      </c>
      <c r="Z276" s="16">
        <v>0</v>
      </c>
      <c r="AA276" s="16">
        <v>0</v>
      </c>
      <c r="AB276" s="16">
        <v>0</v>
      </c>
      <c r="AC276" s="16">
        <v>0</v>
      </c>
      <c r="AD276" s="16">
        <v>0</v>
      </c>
      <c r="AE276" s="16">
        <v>0</v>
      </c>
      <c r="AF276" s="16">
        <v>0</v>
      </c>
      <c r="AG276" s="16">
        <v>0</v>
      </c>
      <c r="AH276" s="16">
        <v>0</v>
      </c>
      <c r="AI276" s="16">
        <v>0</v>
      </c>
      <c r="AJ276" s="16">
        <v>0</v>
      </c>
      <c r="AK276" s="16">
        <v>2</v>
      </c>
      <c r="AL276" s="16">
        <v>0</v>
      </c>
      <c r="AM276" s="16">
        <v>0</v>
      </c>
      <c r="AN276" s="16">
        <v>0</v>
      </c>
    </row>
    <row r="277" spans="1:40" ht="48" x14ac:dyDescent="0.25">
      <c r="A277" s="7">
        <v>271</v>
      </c>
      <c r="B277" s="19" t="s">
        <v>1427</v>
      </c>
      <c r="C277" s="7">
        <v>3095</v>
      </c>
      <c r="D277" s="8">
        <v>6</v>
      </c>
      <c r="E277" s="8"/>
      <c r="F277" s="8" t="s">
        <v>632</v>
      </c>
      <c r="G277" s="8" t="s">
        <v>633</v>
      </c>
      <c r="H277" s="8" t="s">
        <v>16</v>
      </c>
      <c r="I277" s="8" t="s">
        <v>793</v>
      </c>
      <c r="J277" s="8" t="s">
        <v>36</v>
      </c>
      <c r="K277" s="8" t="s">
        <v>794</v>
      </c>
      <c r="L277" s="8" t="s">
        <v>1089</v>
      </c>
      <c r="M277" s="8" t="s">
        <v>1677</v>
      </c>
      <c r="N277" s="8" t="s">
        <v>1605</v>
      </c>
      <c r="O277" s="8" t="s">
        <v>884</v>
      </c>
      <c r="P277" s="9">
        <v>338800</v>
      </c>
      <c r="Q277" s="20">
        <v>3.5</v>
      </c>
      <c r="R277" s="10">
        <f t="shared" si="4"/>
        <v>1185800</v>
      </c>
      <c r="S277" s="10">
        <v>8</v>
      </c>
      <c r="T277" s="16">
        <v>0</v>
      </c>
      <c r="U277" s="16">
        <v>0</v>
      </c>
      <c r="V277" s="16">
        <v>0</v>
      </c>
      <c r="W277" s="16">
        <v>0</v>
      </c>
      <c r="X277" s="16">
        <v>0</v>
      </c>
      <c r="Y277" s="16">
        <v>0</v>
      </c>
      <c r="Z277" s="16">
        <v>0</v>
      </c>
      <c r="AA277" s="16">
        <v>0</v>
      </c>
      <c r="AB277" s="16">
        <v>0</v>
      </c>
      <c r="AC277" s="16">
        <v>0</v>
      </c>
      <c r="AD277" s="16">
        <v>0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0</v>
      </c>
      <c r="AK277" s="16">
        <v>3.5</v>
      </c>
      <c r="AL277" s="16">
        <v>0</v>
      </c>
      <c r="AM277" s="16">
        <v>0</v>
      </c>
      <c r="AN277" s="16">
        <v>0</v>
      </c>
    </row>
    <row r="278" spans="1:40" ht="48" x14ac:dyDescent="0.25">
      <c r="A278" s="7">
        <v>272</v>
      </c>
      <c r="B278" s="19" t="s">
        <v>1428</v>
      </c>
      <c r="C278" s="7">
        <v>3096</v>
      </c>
      <c r="D278" s="8">
        <v>6</v>
      </c>
      <c r="E278" s="8"/>
      <c r="F278" s="8" t="s">
        <v>634</v>
      </c>
      <c r="G278" s="8" t="s">
        <v>635</v>
      </c>
      <c r="H278" s="8" t="s">
        <v>16</v>
      </c>
      <c r="I278" s="8" t="s">
        <v>793</v>
      </c>
      <c r="J278" s="8" t="s">
        <v>36</v>
      </c>
      <c r="K278" s="8" t="s">
        <v>794</v>
      </c>
      <c r="L278" s="8" t="s">
        <v>1090</v>
      </c>
      <c r="M278" s="8" t="s">
        <v>1715</v>
      </c>
      <c r="N278" s="8" t="s">
        <v>1605</v>
      </c>
      <c r="O278" s="8" t="s">
        <v>884</v>
      </c>
      <c r="P278" s="9">
        <v>266200</v>
      </c>
      <c r="Q278" s="20">
        <v>2</v>
      </c>
      <c r="R278" s="10">
        <f t="shared" si="4"/>
        <v>532400</v>
      </c>
      <c r="S278" s="10">
        <v>8</v>
      </c>
      <c r="T278" s="16">
        <v>0</v>
      </c>
      <c r="U278" s="16">
        <v>0</v>
      </c>
      <c r="V278" s="16">
        <v>0</v>
      </c>
      <c r="W278" s="16">
        <v>0</v>
      </c>
      <c r="X278" s="16">
        <v>0</v>
      </c>
      <c r="Y278" s="16">
        <v>0</v>
      </c>
      <c r="Z278" s="16">
        <v>0</v>
      </c>
      <c r="AA278" s="16">
        <v>0</v>
      </c>
      <c r="AB278" s="16">
        <v>0</v>
      </c>
      <c r="AC278" s="16">
        <v>0</v>
      </c>
      <c r="AD278" s="16">
        <v>0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2</v>
      </c>
      <c r="AL278" s="16">
        <v>0</v>
      </c>
      <c r="AM278" s="16">
        <v>0</v>
      </c>
      <c r="AN278" s="16">
        <v>0</v>
      </c>
    </row>
    <row r="279" spans="1:40" ht="48" x14ac:dyDescent="0.25">
      <c r="A279" s="7">
        <v>273</v>
      </c>
      <c r="B279" s="19" t="s">
        <v>1429</v>
      </c>
      <c r="C279" s="7">
        <v>3097</v>
      </c>
      <c r="D279" s="8">
        <v>6</v>
      </c>
      <c r="E279" s="8"/>
      <c r="F279" s="8" t="s">
        <v>636</v>
      </c>
      <c r="G279" s="8" t="s">
        <v>637</v>
      </c>
      <c r="H279" s="8" t="s">
        <v>16</v>
      </c>
      <c r="I279" s="8" t="s">
        <v>793</v>
      </c>
      <c r="J279" s="8" t="s">
        <v>36</v>
      </c>
      <c r="K279" s="8" t="s">
        <v>794</v>
      </c>
      <c r="L279" s="8" t="s">
        <v>1091</v>
      </c>
      <c r="M279" s="8" t="s">
        <v>1677</v>
      </c>
      <c r="N279" s="8" t="s">
        <v>1605</v>
      </c>
      <c r="O279" s="8" t="s">
        <v>884</v>
      </c>
      <c r="P279" s="9">
        <v>326700</v>
      </c>
      <c r="Q279" s="20">
        <v>2</v>
      </c>
      <c r="R279" s="10">
        <f t="shared" si="4"/>
        <v>653400</v>
      </c>
      <c r="S279" s="10">
        <v>8</v>
      </c>
      <c r="T279" s="16">
        <v>0</v>
      </c>
      <c r="U279" s="16">
        <v>0</v>
      </c>
      <c r="V279" s="16">
        <v>0</v>
      </c>
      <c r="W279" s="16">
        <v>0</v>
      </c>
      <c r="X279" s="16">
        <v>0</v>
      </c>
      <c r="Y279" s="16">
        <v>0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2</v>
      </c>
      <c r="AL279" s="16">
        <v>0</v>
      </c>
      <c r="AM279" s="16">
        <v>0</v>
      </c>
      <c r="AN279" s="16">
        <v>0</v>
      </c>
    </row>
    <row r="280" spans="1:40" ht="48" x14ac:dyDescent="0.25">
      <c r="A280" s="7">
        <v>274</v>
      </c>
      <c r="B280" s="19" t="s">
        <v>1430</v>
      </c>
      <c r="C280" s="7">
        <v>3098</v>
      </c>
      <c r="D280" s="8">
        <v>6</v>
      </c>
      <c r="E280" s="8"/>
      <c r="F280" s="8" t="s">
        <v>638</v>
      </c>
      <c r="G280" s="8" t="s">
        <v>639</v>
      </c>
      <c r="H280" s="8" t="s">
        <v>16</v>
      </c>
      <c r="I280" s="8" t="s">
        <v>793</v>
      </c>
      <c r="J280" s="8" t="s">
        <v>36</v>
      </c>
      <c r="K280" s="8" t="s">
        <v>794</v>
      </c>
      <c r="L280" s="8" t="s">
        <v>1092</v>
      </c>
      <c r="M280" s="8" t="s">
        <v>1611</v>
      </c>
      <c r="N280" s="8" t="s">
        <v>1605</v>
      </c>
      <c r="O280" s="8" t="s">
        <v>884</v>
      </c>
      <c r="P280" s="9">
        <v>290400</v>
      </c>
      <c r="Q280" s="20">
        <v>2</v>
      </c>
      <c r="R280" s="10">
        <f t="shared" si="4"/>
        <v>580800</v>
      </c>
      <c r="S280" s="10">
        <v>8</v>
      </c>
      <c r="T280" s="16">
        <v>0</v>
      </c>
      <c r="U280" s="16">
        <v>0</v>
      </c>
      <c r="V280" s="16">
        <v>0</v>
      </c>
      <c r="W280" s="16">
        <v>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  <c r="AC280" s="16">
        <v>0</v>
      </c>
      <c r="AD280" s="16">
        <v>0</v>
      </c>
      <c r="AE280" s="16">
        <v>0</v>
      </c>
      <c r="AF280" s="16">
        <v>0</v>
      </c>
      <c r="AG280" s="16">
        <v>0</v>
      </c>
      <c r="AH280" s="16">
        <v>0</v>
      </c>
      <c r="AI280" s="16">
        <v>0</v>
      </c>
      <c r="AJ280" s="16">
        <v>0</v>
      </c>
      <c r="AK280" s="16">
        <v>2</v>
      </c>
      <c r="AL280" s="16">
        <v>0</v>
      </c>
      <c r="AM280" s="16">
        <v>0</v>
      </c>
      <c r="AN280" s="16">
        <v>0</v>
      </c>
    </row>
    <row r="281" spans="1:40" ht="48" x14ac:dyDescent="0.25">
      <c r="A281" s="7">
        <v>275</v>
      </c>
      <c r="B281" s="19" t="s">
        <v>1431</v>
      </c>
      <c r="C281" s="7">
        <v>3099</v>
      </c>
      <c r="D281" s="8">
        <v>6</v>
      </c>
      <c r="E281" s="8"/>
      <c r="F281" s="8" t="s">
        <v>640</v>
      </c>
      <c r="G281" s="8" t="s">
        <v>641</v>
      </c>
      <c r="H281" s="8" t="s">
        <v>16</v>
      </c>
      <c r="I281" s="8" t="s">
        <v>793</v>
      </c>
      <c r="J281" s="8" t="s">
        <v>36</v>
      </c>
      <c r="K281" s="8" t="s">
        <v>794</v>
      </c>
      <c r="L281" s="8" t="s">
        <v>1093</v>
      </c>
      <c r="M281" s="8" t="s">
        <v>1677</v>
      </c>
      <c r="N281" s="8" t="s">
        <v>1605</v>
      </c>
      <c r="O281" s="8" t="s">
        <v>884</v>
      </c>
      <c r="P281" s="9">
        <v>447700</v>
      </c>
      <c r="Q281" s="20">
        <v>2</v>
      </c>
      <c r="R281" s="10">
        <f t="shared" si="4"/>
        <v>895400</v>
      </c>
      <c r="S281" s="10">
        <v>8</v>
      </c>
      <c r="T281" s="16">
        <v>0</v>
      </c>
      <c r="U281" s="16">
        <v>0</v>
      </c>
      <c r="V281" s="16">
        <v>0</v>
      </c>
      <c r="W281" s="16">
        <v>0</v>
      </c>
      <c r="X281" s="16">
        <v>0</v>
      </c>
      <c r="Y281" s="16">
        <v>0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2</v>
      </c>
      <c r="AL281" s="16">
        <v>0</v>
      </c>
      <c r="AM281" s="16">
        <v>0</v>
      </c>
      <c r="AN281" s="16">
        <v>0</v>
      </c>
    </row>
    <row r="282" spans="1:40" ht="48" x14ac:dyDescent="0.25">
      <c r="A282" s="7">
        <v>276</v>
      </c>
      <c r="B282" s="19" t="s">
        <v>1432</v>
      </c>
      <c r="C282" s="7">
        <v>3101</v>
      </c>
      <c r="D282" s="8">
        <v>6</v>
      </c>
      <c r="E282" s="8"/>
      <c r="F282" s="8" t="s">
        <v>642</v>
      </c>
      <c r="G282" s="8" t="s">
        <v>643</v>
      </c>
      <c r="H282" s="8" t="s">
        <v>16</v>
      </c>
      <c r="I282" s="8" t="s">
        <v>793</v>
      </c>
      <c r="J282" s="8" t="s">
        <v>36</v>
      </c>
      <c r="K282" s="8" t="s">
        <v>794</v>
      </c>
      <c r="L282" s="8" t="s">
        <v>1094</v>
      </c>
      <c r="M282" s="8" t="s">
        <v>1677</v>
      </c>
      <c r="N282" s="8" t="s">
        <v>1605</v>
      </c>
      <c r="O282" s="8" t="s">
        <v>884</v>
      </c>
      <c r="P282" s="9">
        <v>266200</v>
      </c>
      <c r="Q282" s="20">
        <v>4</v>
      </c>
      <c r="R282" s="10">
        <f t="shared" si="4"/>
        <v>1064800</v>
      </c>
      <c r="S282" s="10">
        <v>8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  <c r="Y282" s="16">
        <v>0</v>
      </c>
      <c r="Z282" s="16">
        <v>0</v>
      </c>
      <c r="AA282" s="16">
        <v>0</v>
      </c>
      <c r="AB282" s="16">
        <v>0</v>
      </c>
      <c r="AC282" s="16">
        <v>0</v>
      </c>
      <c r="AD282" s="16">
        <v>0</v>
      </c>
      <c r="AE282" s="16">
        <v>0</v>
      </c>
      <c r="AF282" s="16">
        <v>0</v>
      </c>
      <c r="AG282" s="16">
        <v>0</v>
      </c>
      <c r="AH282" s="16">
        <v>0</v>
      </c>
      <c r="AI282" s="16">
        <v>0</v>
      </c>
      <c r="AJ282" s="16">
        <v>0</v>
      </c>
      <c r="AK282" s="16">
        <v>4</v>
      </c>
      <c r="AL282" s="16">
        <v>0</v>
      </c>
      <c r="AM282" s="16">
        <v>0</v>
      </c>
      <c r="AN282" s="16">
        <v>0</v>
      </c>
    </row>
    <row r="283" spans="1:40" ht="84" x14ac:dyDescent="0.25">
      <c r="A283" s="7">
        <v>277</v>
      </c>
      <c r="B283" s="19" t="s">
        <v>1433</v>
      </c>
      <c r="C283" s="7">
        <v>3106</v>
      </c>
      <c r="D283" s="8">
        <v>6</v>
      </c>
      <c r="E283" s="8"/>
      <c r="F283" s="8" t="s">
        <v>644</v>
      </c>
      <c r="G283" s="8" t="s">
        <v>645</v>
      </c>
      <c r="H283" s="8" t="s">
        <v>15</v>
      </c>
      <c r="I283" s="8" t="s">
        <v>39</v>
      </c>
      <c r="J283" s="8" t="s">
        <v>33</v>
      </c>
      <c r="K283" s="8" t="s">
        <v>166</v>
      </c>
      <c r="L283" s="8" t="s">
        <v>1095</v>
      </c>
      <c r="M283" s="8" t="s">
        <v>193</v>
      </c>
      <c r="N283" s="8" t="s">
        <v>15</v>
      </c>
      <c r="O283" s="8" t="s">
        <v>200</v>
      </c>
      <c r="P283" s="9">
        <v>578</v>
      </c>
      <c r="Q283" s="20">
        <v>12500</v>
      </c>
      <c r="R283" s="10">
        <f t="shared" si="4"/>
        <v>7225000</v>
      </c>
      <c r="S283" s="10">
        <v>25</v>
      </c>
      <c r="T283" s="16">
        <v>12500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6">
        <v>0</v>
      </c>
      <c r="AN283" s="16">
        <v>0</v>
      </c>
    </row>
    <row r="284" spans="1:40" ht="60" x14ac:dyDescent="0.25">
      <c r="A284" s="7">
        <v>278</v>
      </c>
      <c r="B284" s="19" t="s">
        <v>1434</v>
      </c>
      <c r="C284" s="7">
        <v>3107</v>
      </c>
      <c r="D284" s="8">
        <v>6</v>
      </c>
      <c r="E284" s="8"/>
      <c r="F284" s="8" t="s">
        <v>646</v>
      </c>
      <c r="G284" s="8" t="s">
        <v>647</v>
      </c>
      <c r="H284" s="8" t="s">
        <v>16</v>
      </c>
      <c r="I284" s="8" t="s">
        <v>793</v>
      </c>
      <c r="J284" s="8" t="s">
        <v>36</v>
      </c>
      <c r="K284" s="8" t="s">
        <v>794</v>
      </c>
      <c r="L284" s="8" t="s">
        <v>1096</v>
      </c>
      <c r="M284" s="8" t="s">
        <v>1677</v>
      </c>
      <c r="N284" s="8" t="s">
        <v>1605</v>
      </c>
      <c r="O284" s="8" t="s">
        <v>884</v>
      </c>
      <c r="P284" s="9">
        <v>266200</v>
      </c>
      <c r="Q284" s="20">
        <v>2</v>
      </c>
      <c r="R284" s="10">
        <f t="shared" si="4"/>
        <v>532400</v>
      </c>
      <c r="S284" s="10">
        <v>8</v>
      </c>
      <c r="T284" s="16">
        <v>0</v>
      </c>
      <c r="U284" s="16">
        <v>0</v>
      </c>
      <c r="V284" s="16">
        <v>0</v>
      </c>
      <c r="W284" s="16">
        <v>0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16">
        <v>0</v>
      </c>
      <c r="AE284" s="16">
        <v>0</v>
      </c>
      <c r="AF284" s="16">
        <v>0</v>
      </c>
      <c r="AG284" s="16">
        <v>0</v>
      </c>
      <c r="AH284" s="16">
        <v>0</v>
      </c>
      <c r="AI284" s="16">
        <v>0</v>
      </c>
      <c r="AJ284" s="16">
        <v>0</v>
      </c>
      <c r="AK284" s="16">
        <v>2</v>
      </c>
      <c r="AL284" s="16">
        <v>0</v>
      </c>
      <c r="AM284" s="16">
        <v>0</v>
      </c>
      <c r="AN284" s="16">
        <v>0</v>
      </c>
    </row>
    <row r="285" spans="1:40" ht="84" x14ac:dyDescent="0.25">
      <c r="A285" s="7">
        <v>279</v>
      </c>
      <c r="B285" s="19" t="s">
        <v>1435</v>
      </c>
      <c r="C285" s="7">
        <v>3114</v>
      </c>
      <c r="D285" s="8">
        <v>6</v>
      </c>
      <c r="E285" s="8"/>
      <c r="F285" s="8" t="s">
        <v>648</v>
      </c>
      <c r="G285" s="8" t="s">
        <v>649</v>
      </c>
      <c r="H285" s="8" t="s">
        <v>69</v>
      </c>
      <c r="I285" s="8" t="s">
        <v>846</v>
      </c>
      <c r="J285" s="8" t="s">
        <v>26</v>
      </c>
      <c r="K285" s="8" t="s">
        <v>847</v>
      </c>
      <c r="L285" s="8">
        <v>7211</v>
      </c>
      <c r="M285" s="8" t="s">
        <v>1691</v>
      </c>
      <c r="N285" s="8" t="s">
        <v>1716</v>
      </c>
      <c r="O285" s="8" t="s">
        <v>898</v>
      </c>
      <c r="P285" s="9">
        <v>1628</v>
      </c>
      <c r="Q285" s="20">
        <v>13000</v>
      </c>
      <c r="R285" s="10">
        <f t="shared" si="4"/>
        <v>21164000</v>
      </c>
      <c r="S285" s="10">
        <v>52</v>
      </c>
      <c r="T285" s="16">
        <v>0</v>
      </c>
      <c r="U285" s="16">
        <v>13000</v>
      </c>
      <c r="V285" s="16">
        <v>0</v>
      </c>
      <c r="W285" s="16">
        <v>0</v>
      </c>
      <c r="X285" s="16">
        <v>0</v>
      </c>
      <c r="Y285" s="16">
        <v>0</v>
      </c>
      <c r="Z285" s="16">
        <v>0</v>
      </c>
      <c r="AA285" s="16">
        <v>0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</row>
    <row r="286" spans="1:40" ht="60" x14ac:dyDescent="0.25">
      <c r="A286" s="7">
        <v>280</v>
      </c>
      <c r="B286" s="19" t="s">
        <v>1436</v>
      </c>
      <c r="C286" s="7">
        <v>3118</v>
      </c>
      <c r="D286" s="8">
        <v>6</v>
      </c>
      <c r="E286" s="8"/>
      <c r="F286" s="8" t="s">
        <v>650</v>
      </c>
      <c r="G286" s="8" t="s">
        <v>650</v>
      </c>
      <c r="H286" s="8" t="s">
        <v>21</v>
      </c>
      <c r="I286" s="8" t="s">
        <v>800</v>
      </c>
      <c r="J286" s="8" t="s">
        <v>28</v>
      </c>
      <c r="K286" s="8" t="s">
        <v>786</v>
      </c>
      <c r="L286" s="8" t="s">
        <v>1097</v>
      </c>
      <c r="M286" s="8" t="s">
        <v>1615</v>
      </c>
      <c r="N286" s="8" t="s">
        <v>1616</v>
      </c>
      <c r="O286" s="8" t="s">
        <v>204</v>
      </c>
      <c r="P286" s="9">
        <v>1650</v>
      </c>
      <c r="Q286" s="20">
        <v>3250</v>
      </c>
      <c r="R286" s="10">
        <f t="shared" si="4"/>
        <v>5362500</v>
      </c>
      <c r="S286" s="10">
        <v>29</v>
      </c>
      <c r="T286" s="16">
        <v>1250</v>
      </c>
      <c r="U286" s="16">
        <v>250</v>
      </c>
      <c r="V286" s="16">
        <v>250</v>
      </c>
      <c r="W286" s="16">
        <v>0</v>
      </c>
      <c r="X286" s="16">
        <v>0</v>
      </c>
      <c r="Y286" s="16">
        <v>0</v>
      </c>
      <c r="Z286" s="16">
        <v>1000</v>
      </c>
      <c r="AA286" s="16">
        <v>500</v>
      </c>
      <c r="AB286" s="16">
        <v>0</v>
      </c>
      <c r="AC286" s="16">
        <v>0</v>
      </c>
      <c r="AD286" s="16">
        <v>0</v>
      </c>
      <c r="AE286" s="16">
        <v>0</v>
      </c>
      <c r="AF286" s="16">
        <v>0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16">
        <v>0</v>
      </c>
      <c r="AM286" s="16">
        <v>0</v>
      </c>
      <c r="AN286" s="16">
        <v>0</v>
      </c>
    </row>
    <row r="287" spans="1:40" ht="48" x14ac:dyDescent="0.25">
      <c r="A287" s="7">
        <v>281</v>
      </c>
      <c r="B287" s="19" t="s">
        <v>1437</v>
      </c>
      <c r="C287" s="7">
        <v>3119</v>
      </c>
      <c r="D287" s="8">
        <v>6</v>
      </c>
      <c r="E287" s="8"/>
      <c r="F287" s="8" t="s">
        <v>651</v>
      </c>
      <c r="G287" s="8" t="s">
        <v>652</v>
      </c>
      <c r="H287" s="8" t="s">
        <v>17</v>
      </c>
      <c r="I287" s="8" t="s">
        <v>759</v>
      </c>
      <c r="J287" s="8" t="s">
        <v>35</v>
      </c>
      <c r="K287" s="8" t="s">
        <v>760</v>
      </c>
      <c r="L287" s="8" t="s">
        <v>1098</v>
      </c>
      <c r="M287" s="8" t="s">
        <v>1610</v>
      </c>
      <c r="N287" s="8" t="s">
        <v>1536</v>
      </c>
      <c r="O287" s="8" t="s">
        <v>884</v>
      </c>
      <c r="P287" s="9">
        <v>919000</v>
      </c>
      <c r="Q287" s="20">
        <v>1251</v>
      </c>
      <c r="R287" s="10">
        <f t="shared" si="4"/>
        <v>1149669000</v>
      </c>
      <c r="S287" s="10">
        <v>8</v>
      </c>
      <c r="T287" s="16">
        <v>1250</v>
      </c>
      <c r="U287" s="16">
        <v>0</v>
      </c>
      <c r="V287" s="16">
        <v>0</v>
      </c>
      <c r="W287" s="16">
        <v>0</v>
      </c>
      <c r="X287" s="16">
        <v>0</v>
      </c>
      <c r="Y287" s="16">
        <v>0</v>
      </c>
      <c r="Z287" s="16">
        <v>0</v>
      </c>
      <c r="AA287" s="16">
        <v>0</v>
      </c>
      <c r="AB287" s="16">
        <v>0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1</v>
      </c>
      <c r="AN287" s="16">
        <v>0</v>
      </c>
    </row>
    <row r="288" spans="1:40" ht="72" x14ac:dyDescent="0.25">
      <c r="A288" s="7">
        <v>282</v>
      </c>
      <c r="B288" s="19" t="s">
        <v>1438</v>
      </c>
      <c r="C288" s="7">
        <v>3121</v>
      </c>
      <c r="D288" s="8">
        <v>6</v>
      </c>
      <c r="E288" s="8"/>
      <c r="F288" s="8" t="s">
        <v>653</v>
      </c>
      <c r="G288" s="8" t="s">
        <v>493</v>
      </c>
      <c r="H288" s="8" t="s">
        <v>23</v>
      </c>
      <c r="I288" s="8" t="s">
        <v>148</v>
      </c>
      <c r="J288" s="8" t="s">
        <v>24</v>
      </c>
      <c r="K288" s="8" t="s">
        <v>814</v>
      </c>
      <c r="L288" s="8" t="s">
        <v>1016</v>
      </c>
      <c r="M288" s="8" t="s">
        <v>1634</v>
      </c>
      <c r="N288" s="8" t="s">
        <v>1635</v>
      </c>
      <c r="O288" s="8" t="s">
        <v>164</v>
      </c>
      <c r="P288" s="9">
        <v>7140</v>
      </c>
      <c r="Q288" s="20">
        <v>900</v>
      </c>
      <c r="R288" s="10">
        <f t="shared" si="4"/>
        <v>6426000</v>
      </c>
      <c r="S288" s="10">
        <v>24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>
        <v>0</v>
      </c>
      <c r="AH288" s="16">
        <v>0</v>
      </c>
      <c r="AI288" s="16">
        <v>300</v>
      </c>
      <c r="AJ288" s="16">
        <v>0</v>
      </c>
      <c r="AK288" s="16">
        <v>0</v>
      </c>
      <c r="AL288" s="16">
        <v>600</v>
      </c>
      <c r="AM288" s="16">
        <v>0</v>
      </c>
      <c r="AN288" s="16">
        <v>0</v>
      </c>
    </row>
    <row r="289" spans="1:40" ht="60" x14ac:dyDescent="0.25">
      <c r="A289" s="7">
        <v>283</v>
      </c>
      <c r="B289" s="19" t="s">
        <v>1439</v>
      </c>
      <c r="C289" s="7">
        <v>3126</v>
      </c>
      <c r="D289" s="8">
        <v>6</v>
      </c>
      <c r="E289" s="8"/>
      <c r="F289" s="8" t="s">
        <v>654</v>
      </c>
      <c r="G289" s="8" t="s">
        <v>655</v>
      </c>
      <c r="H289" s="8" t="s">
        <v>22</v>
      </c>
      <c r="I289" s="8" t="s">
        <v>858</v>
      </c>
      <c r="J289" s="8" t="s">
        <v>90</v>
      </c>
      <c r="K289" s="8" t="s">
        <v>859</v>
      </c>
      <c r="L289" s="8" t="s">
        <v>1099</v>
      </c>
      <c r="M289" s="8" t="s">
        <v>1717</v>
      </c>
      <c r="N289" s="8" t="s">
        <v>78</v>
      </c>
      <c r="O289" s="8" t="s">
        <v>899</v>
      </c>
      <c r="P289" s="9">
        <v>12600</v>
      </c>
      <c r="Q289" s="20">
        <v>4600</v>
      </c>
      <c r="R289" s="10">
        <f t="shared" si="4"/>
        <v>57960000</v>
      </c>
      <c r="S289" s="10">
        <v>53</v>
      </c>
      <c r="T289" s="16">
        <v>1800</v>
      </c>
      <c r="U289" s="16">
        <v>300</v>
      </c>
      <c r="V289" s="16">
        <v>0</v>
      </c>
      <c r="W289" s="16">
        <v>0</v>
      </c>
      <c r="X289" s="16">
        <v>0</v>
      </c>
      <c r="Y289" s="16">
        <v>0</v>
      </c>
      <c r="Z289" s="16">
        <v>0</v>
      </c>
      <c r="AA289" s="16">
        <v>2500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16">
        <v>0</v>
      </c>
      <c r="AM289" s="16">
        <v>0</v>
      </c>
      <c r="AN289" s="16">
        <v>0</v>
      </c>
    </row>
    <row r="290" spans="1:40" ht="72" x14ac:dyDescent="0.25">
      <c r="A290" s="7">
        <v>284</v>
      </c>
      <c r="B290" s="19" t="s">
        <v>1440</v>
      </c>
      <c r="C290" s="7">
        <v>3127</v>
      </c>
      <c r="D290" s="8">
        <v>6</v>
      </c>
      <c r="E290" s="8"/>
      <c r="F290" s="8" t="s">
        <v>656</v>
      </c>
      <c r="G290" s="8" t="s">
        <v>657</v>
      </c>
      <c r="H290" s="8" t="s">
        <v>22</v>
      </c>
      <c r="I290" s="8" t="s">
        <v>858</v>
      </c>
      <c r="J290" s="8" t="s">
        <v>90</v>
      </c>
      <c r="K290" s="8" t="s">
        <v>859</v>
      </c>
      <c r="L290" s="8" t="s">
        <v>1100</v>
      </c>
      <c r="M290" s="8" t="s">
        <v>1717</v>
      </c>
      <c r="N290" s="8" t="s">
        <v>78</v>
      </c>
      <c r="O290" s="8" t="s">
        <v>899</v>
      </c>
      <c r="P290" s="9">
        <v>12600</v>
      </c>
      <c r="Q290" s="20">
        <v>4300</v>
      </c>
      <c r="R290" s="10">
        <f t="shared" si="4"/>
        <v>54180000</v>
      </c>
      <c r="S290" s="10">
        <v>53</v>
      </c>
      <c r="T290" s="16">
        <v>1800</v>
      </c>
      <c r="U290" s="16">
        <v>0</v>
      </c>
      <c r="V290" s="16">
        <v>0</v>
      </c>
      <c r="W290" s="16">
        <v>0</v>
      </c>
      <c r="X290" s="16">
        <v>0</v>
      </c>
      <c r="Y290" s="16">
        <v>0</v>
      </c>
      <c r="Z290" s="16">
        <v>0</v>
      </c>
      <c r="AA290" s="16">
        <v>2500</v>
      </c>
      <c r="AB290" s="16">
        <v>0</v>
      </c>
      <c r="AC290" s="16">
        <v>0</v>
      </c>
      <c r="AD290" s="16">
        <v>0</v>
      </c>
      <c r="AE290" s="16">
        <v>0</v>
      </c>
      <c r="AF290" s="16">
        <v>0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16">
        <v>0</v>
      </c>
      <c r="AM290" s="16">
        <v>0</v>
      </c>
      <c r="AN290" s="16">
        <v>0</v>
      </c>
    </row>
    <row r="291" spans="1:40" ht="48" x14ac:dyDescent="0.25">
      <c r="A291" s="7">
        <v>285</v>
      </c>
      <c r="B291" s="19" t="s">
        <v>1441</v>
      </c>
      <c r="C291" s="7">
        <v>3128</v>
      </c>
      <c r="D291" s="8">
        <v>6</v>
      </c>
      <c r="E291" s="8"/>
      <c r="F291" s="8" t="s">
        <v>658</v>
      </c>
      <c r="G291" s="8" t="s">
        <v>659</v>
      </c>
      <c r="H291" s="8" t="s">
        <v>22</v>
      </c>
      <c r="I291" s="8" t="s">
        <v>858</v>
      </c>
      <c r="J291" s="8" t="s">
        <v>90</v>
      </c>
      <c r="K291" s="8" t="s">
        <v>859</v>
      </c>
      <c r="L291" s="8" t="s">
        <v>1101</v>
      </c>
      <c r="M291" s="8" t="s">
        <v>1717</v>
      </c>
      <c r="N291" s="8" t="s">
        <v>78</v>
      </c>
      <c r="O291" s="8" t="s">
        <v>899</v>
      </c>
      <c r="P291" s="9">
        <v>12600</v>
      </c>
      <c r="Q291" s="20">
        <v>5825</v>
      </c>
      <c r="R291" s="10">
        <f t="shared" si="4"/>
        <v>73395000</v>
      </c>
      <c r="S291" s="10">
        <v>53</v>
      </c>
      <c r="T291" s="16">
        <v>0</v>
      </c>
      <c r="U291" s="16">
        <v>2500</v>
      </c>
      <c r="V291" s="16">
        <v>0</v>
      </c>
      <c r="W291" s="16">
        <v>0</v>
      </c>
      <c r="X291" s="16">
        <v>0</v>
      </c>
      <c r="Y291" s="16">
        <v>0</v>
      </c>
      <c r="Z291" s="16">
        <v>0</v>
      </c>
      <c r="AA291" s="16">
        <v>2500</v>
      </c>
      <c r="AB291" s="16">
        <v>0</v>
      </c>
      <c r="AC291" s="16">
        <v>0</v>
      </c>
      <c r="AD291" s="16">
        <v>0</v>
      </c>
      <c r="AE291" s="16">
        <v>0</v>
      </c>
      <c r="AF291" s="16">
        <v>625</v>
      </c>
      <c r="AG291" s="16">
        <v>0</v>
      </c>
      <c r="AH291" s="16">
        <v>0</v>
      </c>
      <c r="AI291" s="16">
        <v>0</v>
      </c>
      <c r="AJ291" s="16">
        <v>0</v>
      </c>
      <c r="AK291" s="16">
        <v>200</v>
      </c>
      <c r="AL291" s="16">
        <v>0</v>
      </c>
      <c r="AM291" s="16">
        <v>0</v>
      </c>
      <c r="AN291" s="16">
        <v>0</v>
      </c>
    </row>
    <row r="292" spans="1:40" ht="48" x14ac:dyDescent="0.25">
      <c r="A292" s="7">
        <v>286</v>
      </c>
      <c r="B292" s="19" t="s">
        <v>1442</v>
      </c>
      <c r="C292" s="7">
        <v>3140</v>
      </c>
      <c r="D292" s="8">
        <v>6</v>
      </c>
      <c r="E292" s="8"/>
      <c r="F292" s="8" t="s">
        <v>660</v>
      </c>
      <c r="G292" s="8" t="s">
        <v>660</v>
      </c>
      <c r="H292" s="8" t="s">
        <v>82</v>
      </c>
      <c r="I292" s="8" t="s">
        <v>793</v>
      </c>
      <c r="J292" s="8" t="s">
        <v>36</v>
      </c>
      <c r="K292" s="8" t="s">
        <v>794</v>
      </c>
      <c r="L292" s="8" t="s">
        <v>1102</v>
      </c>
      <c r="M292" s="8" t="s">
        <v>1604</v>
      </c>
      <c r="N292" s="8" t="s">
        <v>1605</v>
      </c>
      <c r="O292" s="8" t="s">
        <v>884</v>
      </c>
      <c r="P292" s="9">
        <v>435600</v>
      </c>
      <c r="Q292" s="20">
        <v>4</v>
      </c>
      <c r="R292" s="10">
        <f t="shared" si="4"/>
        <v>1742400</v>
      </c>
      <c r="S292" s="10">
        <v>8</v>
      </c>
      <c r="T292" s="16">
        <v>0</v>
      </c>
      <c r="U292" s="16">
        <v>0</v>
      </c>
      <c r="V292" s="16">
        <v>0</v>
      </c>
      <c r="W292" s="16">
        <v>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  <c r="AH292" s="16">
        <v>0</v>
      </c>
      <c r="AI292" s="16">
        <v>0</v>
      </c>
      <c r="AJ292" s="16">
        <v>0</v>
      </c>
      <c r="AK292" s="16">
        <v>3</v>
      </c>
      <c r="AL292" s="16">
        <v>0</v>
      </c>
      <c r="AM292" s="16">
        <v>1</v>
      </c>
      <c r="AN292" s="16">
        <v>0</v>
      </c>
    </row>
    <row r="293" spans="1:40" ht="48" x14ac:dyDescent="0.25">
      <c r="A293" s="7">
        <v>287</v>
      </c>
      <c r="B293" s="19" t="s">
        <v>1216</v>
      </c>
      <c r="C293" s="7">
        <v>3144</v>
      </c>
      <c r="D293" s="8">
        <v>6</v>
      </c>
      <c r="E293" s="8"/>
      <c r="F293" s="8" t="s">
        <v>661</v>
      </c>
      <c r="G293" s="8" t="s">
        <v>661</v>
      </c>
      <c r="H293" s="8" t="s">
        <v>13</v>
      </c>
      <c r="I293" s="8" t="s">
        <v>860</v>
      </c>
      <c r="J293" s="8" t="s">
        <v>844</v>
      </c>
      <c r="K293" s="8" t="s">
        <v>861</v>
      </c>
      <c r="L293" s="8" t="s">
        <v>195</v>
      </c>
      <c r="M293" s="8" t="s">
        <v>1718</v>
      </c>
      <c r="N293" s="8" t="s">
        <v>1719</v>
      </c>
      <c r="O293" s="8" t="s">
        <v>888</v>
      </c>
      <c r="P293" s="9">
        <v>2468</v>
      </c>
      <c r="Q293" s="20">
        <v>7500</v>
      </c>
      <c r="R293" s="10">
        <f t="shared" si="4"/>
        <v>18510000</v>
      </c>
      <c r="S293" s="10">
        <v>78</v>
      </c>
      <c r="T293" s="16">
        <v>7500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16">
        <v>0</v>
      </c>
      <c r="AM293" s="16">
        <v>0</v>
      </c>
      <c r="AN293" s="16">
        <v>0</v>
      </c>
    </row>
    <row r="294" spans="1:40" ht="60" x14ac:dyDescent="0.25">
      <c r="A294" s="7">
        <v>288</v>
      </c>
      <c r="B294" s="19" t="s">
        <v>1443</v>
      </c>
      <c r="C294" s="7">
        <v>3150</v>
      </c>
      <c r="D294" s="8">
        <v>6</v>
      </c>
      <c r="E294" s="8"/>
      <c r="F294" s="8" t="s">
        <v>662</v>
      </c>
      <c r="G294" s="8" t="s">
        <v>663</v>
      </c>
      <c r="H294" s="8" t="s">
        <v>743</v>
      </c>
      <c r="I294" s="8" t="s">
        <v>828</v>
      </c>
      <c r="J294" s="8" t="s">
        <v>24</v>
      </c>
      <c r="K294" s="8" t="s">
        <v>829</v>
      </c>
      <c r="L294" s="8">
        <v>8936193630125</v>
      </c>
      <c r="M294" s="8" t="s">
        <v>1720</v>
      </c>
      <c r="N294" s="8" t="s">
        <v>1665</v>
      </c>
      <c r="O294" s="8" t="s">
        <v>895</v>
      </c>
      <c r="P294" s="9">
        <v>56200</v>
      </c>
      <c r="Q294" s="20">
        <v>1360</v>
      </c>
      <c r="R294" s="10">
        <f t="shared" si="4"/>
        <v>76432000</v>
      </c>
      <c r="S294" s="10">
        <v>13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1250</v>
      </c>
      <c r="AC294" s="16">
        <v>0</v>
      </c>
      <c r="AD294" s="16">
        <v>0</v>
      </c>
      <c r="AE294" s="16">
        <v>0</v>
      </c>
      <c r="AF294" s="16">
        <v>0</v>
      </c>
      <c r="AG294" s="16">
        <v>0</v>
      </c>
      <c r="AH294" s="16">
        <v>0</v>
      </c>
      <c r="AI294" s="16">
        <v>0</v>
      </c>
      <c r="AJ294" s="16">
        <v>0</v>
      </c>
      <c r="AK294" s="16">
        <v>100</v>
      </c>
      <c r="AL294" s="16">
        <v>0</v>
      </c>
      <c r="AM294" s="16">
        <v>10</v>
      </c>
      <c r="AN294" s="16">
        <v>0</v>
      </c>
    </row>
    <row r="295" spans="1:40" ht="84" x14ac:dyDescent="0.25">
      <c r="A295" s="7">
        <v>289</v>
      </c>
      <c r="B295" s="19" t="s">
        <v>1444</v>
      </c>
      <c r="C295" s="7">
        <v>3152</v>
      </c>
      <c r="D295" s="8">
        <v>6</v>
      </c>
      <c r="E295" s="8"/>
      <c r="F295" s="8" t="s">
        <v>664</v>
      </c>
      <c r="G295" s="8" t="s">
        <v>665</v>
      </c>
      <c r="H295" s="8" t="s">
        <v>144</v>
      </c>
      <c r="I295" s="8" t="s">
        <v>767</v>
      </c>
      <c r="J295" s="8" t="s">
        <v>28</v>
      </c>
      <c r="K295" s="8" t="s">
        <v>768</v>
      </c>
      <c r="L295" s="8" t="s">
        <v>1103</v>
      </c>
      <c r="M295" s="8" t="s">
        <v>1721</v>
      </c>
      <c r="N295" s="8" t="s">
        <v>1551</v>
      </c>
      <c r="O295" s="8" t="s">
        <v>884</v>
      </c>
      <c r="P295" s="9">
        <v>2100000</v>
      </c>
      <c r="Q295" s="20">
        <v>190</v>
      </c>
      <c r="R295" s="10">
        <f t="shared" si="4"/>
        <v>399000000</v>
      </c>
      <c r="S295" s="10">
        <v>8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120</v>
      </c>
      <c r="AA295" s="16">
        <v>40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16">
        <v>30</v>
      </c>
      <c r="AH295" s="16">
        <v>0</v>
      </c>
      <c r="AI295" s="16">
        <v>0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</row>
    <row r="296" spans="1:40" ht="60" x14ac:dyDescent="0.25">
      <c r="A296" s="7">
        <v>290</v>
      </c>
      <c r="B296" s="19" t="s">
        <v>1445</v>
      </c>
      <c r="C296" s="7">
        <v>3153</v>
      </c>
      <c r="D296" s="8">
        <v>6</v>
      </c>
      <c r="E296" s="8"/>
      <c r="F296" s="8" t="s">
        <v>666</v>
      </c>
      <c r="G296" s="8" t="s">
        <v>666</v>
      </c>
      <c r="H296" s="8" t="s">
        <v>11</v>
      </c>
      <c r="I296" s="8" t="s">
        <v>785</v>
      </c>
      <c r="J296" s="8" t="s">
        <v>26</v>
      </c>
      <c r="K296" s="8" t="s">
        <v>786</v>
      </c>
      <c r="L296" s="8" t="s">
        <v>1104</v>
      </c>
      <c r="M296" s="8" t="s">
        <v>1593</v>
      </c>
      <c r="N296" s="8" t="s">
        <v>1594</v>
      </c>
      <c r="O296" s="8" t="s">
        <v>204</v>
      </c>
      <c r="P296" s="9">
        <v>2323651</v>
      </c>
      <c r="Q296" s="20">
        <v>28</v>
      </c>
      <c r="R296" s="10">
        <f t="shared" si="4"/>
        <v>65062228</v>
      </c>
      <c r="S296" s="10">
        <v>29</v>
      </c>
      <c r="T296" s="16">
        <v>6</v>
      </c>
      <c r="U296" s="16">
        <v>1</v>
      </c>
      <c r="V296" s="16">
        <v>0</v>
      </c>
      <c r="W296" s="16">
        <v>1</v>
      </c>
      <c r="X296" s="16">
        <v>0</v>
      </c>
      <c r="Y296" s="16">
        <v>0</v>
      </c>
      <c r="Z296" s="16">
        <v>0</v>
      </c>
      <c r="AA296" s="16">
        <v>20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16">
        <v>0</v>
      </c>
      <c r="AM296" s="16">
        <v>0</v>
      </c>
      <c r="AN296" s="16">
        <v>0</v>
      </c>
    </row>
    <row r="297" spans="1:40" ht="60" x14ac:dyDescent="0.25">
      <c r="A297" s="7">
        <v>291</v>
      </c>
      <c r="B297" s="19" t="s">
        <v>1446</v>
      </c>
      <c r="C297" s="7">
        <v>3155</v>
      </c>
      <c r="D297" s="8">
        <v>6</v>
      </c>
      <c r="E297" s="8"/>
      <c r="F297" s="8" t="s">
        <v>667</v>
      </c>
      <c r="G297" s="8" t="s">
        <v>668</v>
      </c>
      <c r="H297" s="8" t="s">
        <v>11</v>
      </c>
      <c r="I297" s="8" t="s">
        <v>800</v>
      </c>
      <c r="J297" s="8" t="s">
        <v>862</v>
      </c>
      <c r="K297" s="8" t="s">
        <v>786</v>
      </c>
      <c r="L297" s="8" t="s">
        <v>1105</v>
      </c>
      <c r="M297" s="8" t="s">
        <v>1722</v>
      </c>
      <c r="N297" s="8" t="s">
        <v>1723</v>
      </c>
      <c r="O297" s="8" t="s">
        <v>204</v>
      </c>
      <c r="P297" s="9">
        <v>197230</v>
      </c>
      <c r="Q297" s="20">
        <v>20</v>
      </c>
      <c r="R297" s="10">
        <f t="shared" si="4"/>
        <v>3944600</v>
      </c>
      <c r="S297" s="10">
        <v>29</v>
      </c>
      <c r="T297" s="16">
        <v>0</v>
      </c>
      <c r="U297" s="16">
        <v>0</v>
      </c>
      <c r="V297" s="16">
        <v>0</v>
      </c>
      <c r="W297" s="16">
        <v>0</v>
      </c>
      <c r="X297" s="16">
        <v>0</v>
      </c>
      <c r="Y297" s="16">
        <v>0</v>
      </c>
      <c r="Z297" s="16">
        <v>0</v>
      </c>
      <c r="AA297" s="16">
        <v>0</v>
      </c>
      <c r="AB297" s="16">
        <v>0</v>
      </c>
      <c r="AC297" s="16">
        <v>0</v>
      </c>
      <c r="AD297" s="16">
        <v>0</v>
      </c>
      <c r="AE297" s="16">
        <v>0</v>
      </c>
      <c r="AF297" s="16">
        <v>0</v>
      </c>
      <c r="AG297" s="16">
        <v>0</v>
      </c>
      <c r="AH297" s="16">
        <v>0</v>
      </c>
      <c r="AI297" s="16">
        <v>0</v>
      </c>
      <c r="AJ297" s="16">
        <v>0</v>
      </c>
      <c r="AK297" s="16">
        <v>20</v>
      </c>
      <c r="AL297" s="16">
        <v>0</v>
      </c>
      <c r="AM297" s="16">
        <v>0</v>
      </c>
      <c r="AN297" s="16">
        <v>0</v>
      </c>
    </row>
    <row r="298" spans="1:40" ht="48" x14ac:dyDescent="0.25">
      <c r="A298" s="7">
        <v>292</v>
      </c>
      <c r="B298" s="19" t="s">
        <v>1447</v>
      </c>
      <c r="C298" s="7">
        <v>3156</v>
      </c>
      <c r="D298" s="8">
        <v>6</v>
      </c>
      <c r="E298" s="8"/>
      <c r="F298" s="8" t="s">
        <v>669</v>
      </c>
      <c r="G298" s="8" t="s">
        <v>669</v>
      </c>
      <c r="H298" s="8" t="s">
        <v>19</v>
      </c>
      <c r="I298" s="8" t="s">
        <v>791</v>
      </c>
      <c r="J298" s="8" t="s">
        <v>24</v>
      </c>
      <c r="K298" s="8" t="s">
        <v>792</v>
      </c>
      <c r="L298" s="8" t="s">
        <v>1106</v>
      </c>
      <c r="M298" s="8" t="s">
        <v>1599</v>
      </c>
      <c r="N298" s="8" t="s">
        <v>1600</v>
      </c>
      <c r="O298" s="8" t="s">
        <v>889</v>
      </c>
      <c r="P298" s="9">
        <v>7700</v>
      </c>
      <c r="Q298" s="20">
        <v>550</v>
      </c>
      <c r="R298" s="10">
        <f t="shared" si="4"/>
        <v>4235000</v>
      </c>
      <c r="S298" s="10">
        <v>42</v>
      </c>
      <c r="T298" s="16">
        <v>0</v>
      </c>
      <c r="U298" s="16">
        <v>50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  <c r="AA298" s="16">
        <v>500</v>
      </c>
      <c r="AB298" s="16">
        <v>0</v>
      </c>
      <c r="AC298" s="16">
        <v>0</v>
      </c>
      <c r="AD298" s="16">
        <v>0</v>
      </c>
      <c r="AE298" s="16">
        <v>0</v>
      </c>
      <c r="AF298" s="16">
        <v>0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16">
        <v>0</v>
      </c>
      <c r="AM298" s="16">
        <v>0</v>
      </c>
      <c r="AN298" s="16">
        <v>0</v>
      </c>
    </row>
    <row r="299" spans="1:40" ht="60" x14ac:dyDescent="0.25">
      <c r="A299" s="7">
        <v>293</v>
      </c>
      <c r="B299" s="19" t="s">
        <v>1448</v>
      </c>
      <c r="C299" s="7">
        <v>3160</v>
      </c>
      <c r="D299" s="8">
        <v>6</v>
      </c>
      <c r="E299" s="8"/>
      <c r="F299" s="8" t="s">
        <v>670</v>
      </c>
      <c r="G299" s="8" t="s">
        <v>671</v>
      </c>
      <c r="H299" s="8" t="s">
        <v>20</v>
      </c>
      <c r="I299" s="8" t="s">
        <v>863</v>
      </c>
      <c r="J299" s="8" t="s">
        <v>27</v>
      </c>
      <c r="K299" s="8" t="s">
        <v>864</v>
      </c>
      <c r="L299" s="8" t="s">
        <v>1107</v>
      </c>
      <c r="M299" s="8" t="s">
        <v>1724</v>
      </c>
      <c r="N299" s="8" t="s">
        <v>1725</v>
      </c>
      <c r="O299" s="8" t="s">
        <v>884</v>
      </c>
      <c r="P299" s="9">
        <v>3948</v>
      </c>
      <c r="Q299" s="20">
        <v>2200</v>
      </c>
      <c r="R299" s="10">
        <f t="shared" si="4"/>
        <v>8685600</v>
      </c>
      <c r="S299" s="10">
        <v>8</v>
      </c>
      <c r="T299" s="16">
        <v>0</v>
      </c>
      <c r="U299" s="16">
        <v>0</v>
      </c>
      <c r="V299" s="16">
        <v>0</v>
      </c>
      <c r="W299" s="16">
        <v>0</v>
      </c>
      <c r="X299" s="16">
        <v>0</v>
      </c>
      <c r="Y299" s="16">
        <v>0</v>
      </c>
      <c r="Z299" s="16">
        <v>0</v>
      </c>
      <c r="AA299" s="16">
        <v>0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  <c r="AH299" s="16">
        <v>0</v>
      </c>
      <c r="AI299" s="16">
        <v>800</v>
      </c>
      <c r="AJ299" s="16">
        <v>1400</v>
      </c>
      <c r="AK299" s="16">
        <v>0</v>
      </c>
      <c r="AL299" s="16">
        <v>0</v>
      </c>
      <c r="AM299" s="16">
        <v>0</v>
      </c>
      <c r="AN299" s="16">
        <v>0</v>
      </c>
    </row>
    <row r="300" spans="1:40" ht="72" x14ac:dyDescent="0.25">
      <c r="A300" s="7">
        <v>294</v>
      </c>
      <c r="B300" s="19" t="s">
        <v>1217</v>
      </c>
      <c r="C300" s="7">
        <v>3161</v>
      </c>
      <c r="D300" s="8">
        <v>6</v>
      </c>
      <c r="E300" s="8"/>
      <c r="F300" s="8" t="s">
        <v>672</v>
      </c>
      <c r="G300" s="8" t="s">
        <v>673</v>
      </c>
      <c r="H300" s="8" t="s">
        <v>11</v>
      </c>
      <c r="I300" s="8" t="s">
        <v>771</v>
      </c>
      <c r="J300" s="8" t="s">
        <v>26</v>
      </c>
      <c r="K300" s="8" t="s">
        <v>771</v>
      </c>
      <c r="L300" s="8" t="s">
        <v>1108</v>
      </c>
      <c r="M300" s="8" t="s">
        <v>1726</v>
      </c>
      <c r="N300" s="8" t="s">
        <v>1568</v>
      </c>
      <c r="O300" s="8" t="s">
        <v>886</v>
      </c>
      <c r="P300" s="9">
        <v>940000</v>
      </c>
      <c r="Q300" s="20">
        <v>113</v>
      </c>
      <c r="R300" s="10">
        <f t="shared" si="4"/>
        <v>106220000</v>
      </c>
      <c r="S300" s="10">
        <v>80</v>
      </c>
      <c r="T300" s="16">
        <v>26</v>
      </c>
      <c r="U300" s="16">
        <v>0</v>
      </c>
      <c r="V300" s="16">
        <v>0</v>
      </c>
      <c r="W300" s="16">
        <v>0</v>
      </c>
      <c r="X300" s="16">
        <v>0</v>
      </c>
      <c r="Y300" s="16">
        <v>0</v>
      </c>
      <c r="Z300" s="16">
        <v>40</v>
      </c>
      <c r="AA300" s="16">
        <v>30</v>
      </c>
      <c r="AB300" s="16">
        <v>0</v>
      </c>
      <c r="AC300" s="16">
        <v>0</v>
      </c>
      <c r="AD300" s="16">
        <v>13</v>
      </c>
      <c r="AE300" s="16">
        <v>0</v>
      </c>
      <c r="AF300" s="16">
        <v>0</v>
      </c>
      <c r="AG300" s="16">
        <v>0</v>
      </c>
      <c r="AH300" s="16">
        <v>0</v>
      </c>
      <c r="AI300" s="16">
        <v>0</v>
      </c>
      <c r="AJ300" s="16">
        <v>4</v>
      </c>
      <c r="AK300" s="16">
        <v>0</v>
      </c>
      <c r="AL300" s="16">
        <v>0</v>
      </c>
      <c r="AM300" s="16">
        <v>0</v>
      </c>
      <c r="AN300" s="16">
        <v>0</v>
      </c>
    </row>
    <row r="301" spans="1:40" ht="48" x14ac:dyDescent="0.25">
      <c r="A301" s="7">
        <v>295</v>
      </c>
      <c r="B301" s="19" t="s">
        <v>1449</v>
      </c>
      <c r="C301" s="7">
        <v>3162</v>
      </c>
      <c r="D301" s="8">
        <v>6</v>
      </c>
      <c r="E301" s="8"/>
      <c r="F301" s="8" t="s">
        <v>674</v>
      </c>
      <c r="G301" s="8" t="s">
        <v>657</v>
      </c>
      <c r="H301" s="8" t="s">
        <v>22</v>
      </c>
      <c r="I301" s="8" t="s">
        <v>858</v>
      </c>
      <c r="J301" s="8" t="s">
        <v>90</v>
      </c>
      <c r="K301" s="8" t="s">
        <v>859</v>
      </c>
      <c r="L301" s="8" t="s">
        <v>1100</v>
      </c>
      <c r="M301" s="8" t="s">
        <v>1717</v>
      </c>
      <c r="N301" s="8" t="s">
        <v>78</v>
      </c>
      <c r="O301" s="8" t="s">
        <v>899</v>
      </c>
      <c r="P301" s="9">
        <v>12600</v>
      </c>
      <c r="Q301" s="20">
        <v>3700</v>
      </c>
      <c r="R301" s="10">
        <f t="shared" si="4"/>
        <v>46620000</v>
      </c>
      <c r="S301" s="10">
        <v>53</v>
      </c>
      <c r="T301" s="16">
        <v>0</v>
      </c>
      <c r="U301" s="16">
        <v>2500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1000</v>
      </c>
      <c r="AG301" s="16">
        <v>0</v>
      </c>
      <c r="AH301" s="16">
        <v>0</v>
      </c>
      <c r="AI301" s="16">
        <v>0</v>
      </c>
      <c r="AJ301" s="16">
        <v>0</v>
      </c>
      <c r="AK301" s="16">
        <v>200</v>
      </c>
      <c r="AL301" s="16">
        <v>0</v>
      </c>
      <c r="AM301" s="16">
        <v>0</v>
      </c>
      <c r="AN301" s="16">
        <v>0</v>
      </c>
    </row>
    <row r="302" spans="1:40" ht="48" x14ac:dyDescent="0.25">
      <c r="A302" s="7">
        <v>296</v>
      </c>
      <c r="B302" s="19" t="s">
        <v>1450</v>
      </c>
      <c r="C302" s="7">
        <v>3163</v>
      </c>
      <c r="D302" s="8">
        <v>6</v>
      </c>
      <c r="E302" s="8"/>
      <c r="F302" s="8" t="s">
        <v>674</v>
      </c>
      <c r="G302" s="8" t="s">
        <v>657</v>
      </c>
      <c r="H302" s="8" t="s">
        <v>22</v>
      </c>
      <c r="I302" s="8" t="s">
        <v>858</v>
      </c>
      <c r="J302" s="8" t="s">
        <v>90</v>
      </c>
      <c r="K302" s="8" t="s">
        <v>859</v>
      </c>
      <c r="L302" s="8" t="s">
        <v>1100</v>
      </c>
      <c r="M302" s="8" t="s">
        <v>1717</v>
      </c>
      <c r="N302" s="8" t="s">
        <v>78</v>
      </c>
      <c r="O302" s="8" t="s">
        <v>899</v>
      </c>
      <c r="P302" s="9">
        <v>12600</v>
      </c>
      <c r="Q302" s="20">
        <v>3870</v>
      </c>
      <c r="R302" s="10">
        <f t="shared" si="4"/>
        <v>48762000</v>
      </c>
      <c r="S302" s="10">
        <v>53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  <c r="AA302" s="16">
        <v>0</v>
      </c>
      <c r="AB302" s="16">
        <v>1250</v>
      </c>
      <c r="AC302" s="16">
        <v>200</v>
      </c>
      <c r="AD302" s="16">
        <v>0</v>
      </c>
      <c r="AE302" s="16">
        <v>400</v>
      </c>
      <c r="AF302" s="16">
        <v>1000</v>
      </c>
      <c r="AG302" s="16">
        <v>0</v>
      </c>
      <c r="AH302" s="16">
        <v>0</v>
      </c>
      <c r="AI302" s="16">
        <v>100</v>
      </c>
      <c r="AJ302" s="16">
        <v>520</v>
      </c>
      <c r="AK302" s="16">
        <v>0</v>
      </c>
      <c r="AL302" s="16">
        <v>400</v>
      </c>
      <c r="AM302" s="16">
        <v>0</v>
      </c>
      <c r="AN302" s="16">
        <v>0</v>
      </c>
    </row>
    <row r="303" spans="1:40" ht="72" x14ac:dyDescent="0.25">
      <c r="A303" s="7">
        <v>297</v>
      </c>
      <c r="B303" s="19" t="s">
        <v>1218</v>
      </c>
      <c r="C303" s="7">
        <v>3164</v>
      </c>
      <c r="D303" s="8">
        <v>6</v>
      </c>
      <c r="E303" s="8"/>
      <c r="F303" s="8" t="s">
        <v>675</v>
      </c>
      <c r="G303" s="8" t="s">
        <v>676</v>
      </c>
      <c r="H303" s="8" t="s">
        <v>11</v>
      </c>
      <c r="I303" s="8" t="s">
        <v>771</v>
      </c>
      <c r="J303" s="8" t="s">
        <v>26</v>
      </c>
      <c r="K303" s="8" t="s">
        <v>771</v>
      </c>
      <c r="L303" s="8" t="s">
        <v>958</v>
      </c>
      <c r="M303" s="8" t="s">
        <v>1567</v>
      </c>
      <c r="N303" s="8" t="s">
        <v>1568</v>
      </c>
      <c r="O303" s="8" t="s">
        <v>886</v>
      </c>
      <c r="P303" s="9">
        <v>902000</v>
      </c>
      <c r="Q303" s="20">
        <v>113</v>
      </c>
      <c r="R303" s="10">
        <f t="shared" si="4"/>
        <v>101926000</v>
      </c>
      <c r="S303" s="10">
        <v>80</v>
      </c>
      <c r="T303" s="16">
        <v>26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40</v>
      </c>
      <c r="AA303" s="16">
        <v>30</v>
      </c>
      <c r="AB303" s="16">
        <v>0</v>
      </c>
      <c r="AC303" s="16">
        <v>0</v>
      </c>
      <c r="AD303" s="16">
        <v>13</v>
      </c>
      <c r="AE303" s="16">
        <v>0</v>
      </c>
      <c r="AF303" s="16">
        <v>0</v>
      </c>
      <c r="AG303" s="16">
        <v>0</v>
      </c>
      <c r="AH303" s="16">
        <v>0</v>
      </c>
      <c r="AI303" s="16">
        <v>0</v>
      </c>
      <c r="AJ303" s="16">
        <v>4</v>
      </c>
      <c r="AK303" s="16">
        <v>0</v>
      </c>
      <c r="AL303" s="16">
        <v>0</v>
      </c>
      <c r="AM303" s="16">
        <v>0</v>
      </c>
      <c r="AN303" s="16">
        <v>0</v>
      </c>
    </row>
    <row r="304" spans="1:40" ht="36" x14ac:dyDescent="0.25">
      <c r="A304" s="7">
        <v>298</v>
      </c>
      <c r="B304" s="19" t="s">
        <v>1219</v>
      </c>
      <c r="C304" s="7">
        <v>3171</v>
      </c>
      <c r="D304" s="8">
        <v>6</v>
      </c>
      <c r="E304" s="8"/>
      <c r="F304" s="8" t="s">
        <v>127</v>
      </c>
      <c r="G304" s="8" t="s">
        <v>65</v>
      </c>
      <c r="H304" s="8" t="s">
        <v>22</v>
      </c>
      <c r="I304" s="8" t="s">
        <v>91</v>
      </c>
      <c r="J304" s="8" t="s">
        <v>24</v>
      </c>
      <c r="K304" s="8" t="s">
        <v>165</v>
      </c>
      <c r="L304" s="8" t="s">
        <v>1109</v>
      </c>
      <c r="M304" s="8" t="s">
        <v>192</v>
      </c>
      <c r="N304" s="8" t="s">
        <v>76</v>
      </c>
      <c r="O304" s="8" t="s">
        <v>119</v>
      </c>
      <c r="P304" s="9">
        <v>50050</v>
      </c>
      <c r="Q304" s="20">
        <v>1152</v>
      </c>
      <c r="R304" s="10">
        <f t="shared" si="4"/>
        <v>57657600</v>
      </c>
      <c r="S304" s="10">
        <v>75</v>
      </c>
      <c r="T304" s="16">
        <v>0</v>
      </c>
      <c r="U304" s="16">
        <v>1152</v>
      </c>
      <c r="V304" s="16">
        <v>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16">
        <v>0</v>
      </c>
      <c r="AM304" s="16">
        <v>0</v>
      </c>
      <c r="AN304" s="16">
        <v>0</v>
      </c>
    </row>
    <row r="305" spans="1:40" ht="48" x14ac:dyDescent="0.25">
      <c r="A305" s="7">
        <v>299</v>
      </c>
      <c r="B305" s="19" t="s">
        <v>1220</v>
      </c>
      <c r="C305" s="7">
        <v>3173</v>
      </c>
      <c r="D305" s="8">
        <v>6</v>
      </c>
      <c r="E305" s="8"/>
      <c r="F305" s="8" t="s">
        <v>677</v>
      </c>
      <c r="G305" s="8" t="s">
        <v>678</v>
      </c>
      <c r="H305" s="8" t="s">
        <v>9</v>
      </c>
      <c r="I305" s="8" t="s">
        <v>865</v>
      </c>
      <c r="J305" s="8" t="s">
        <v>844</v>
      </c>
      <c r="K305" s="8" t="s">
        <v>866</v>
      </c>
      <c r="L305" s="8" t="s">
        <v>1110</v>
      </c>
      <c r="M305" s="8" t="s">
        <v>1727</v>
      </c>
      <c r="N305" s="8" t="s">
        <v>1728</v>
      </c>
      <c r="O305" s="8" t="s">
        <v>888</v>
      </c>
      <c r="P305" s="9">
        <v>375000</v>
      </c>
      <c r="Q305" s="20">
        <v>1308</v>
      </c>
      <c r="R305" s="10">
        <f t="shared" si="4"/>
        <v>490500000</v>
      </c>
      <c r="S305" s="10">
        <v>78</v>
      </c>
      <c r="T305" s="16">
        <v>530</v>
      </c>
      <c r="U305" s="16">
        <v>50</v>
      </c>
      <c r="V305" s="16">
        <v>0</v>
      </c>
      <c r="W305" s="16">
        <v>0</v>
      </c>
      <c r="X305" s="16">
        <v>0</v>
      </c>
      <c r="Y305" s="16">
        <v>10</v>
      </c>
      <c r="Z305" s="16">
        <v>200</v>
      </c>
      <c r="AA305" s="16">
        <v>0</v>
      </c>
      <c r="AB305" s="16">
        <v>0</v>
      </c>
      <c r="AC305" s="16">
        <v>0</v>
      </c>
      <c r="AD305" s="16">
        <v>500</v>
      </c>
      <c r="AE305" s="16">
        <v>0</v>
      </c>
      <c r="AF305" s="16">
        <v>0</v>
      </c>
      <c r="AG305" s="16">
        <v>0</v>
      </c>
      <c r="AH305" s="16">
        <v>0</v>
      </c>
      <c r="AI305" s="16">
        <v>8</v>
      </c>
      <c r="AJ305" s="16">
        <v>0</v>
      </c>
      <c r="AK305" s="16">
        <v>10</v>
      </c>
      <c r="AL305" s="16">
        <v>0</v>
      </c>
      <c r="AM305" s="16">
        <v>0</v>
      </c>
      <c r="AN305" s="16">
        <v>0</v>
      </c>
    </row>
    <row r="306" spans="1:40" ht="60" x14ac:dyDescent="0.25">
      <c r="A306" s="7">
        <v>300</v>
      </c>
      <c r="B306" s="19" t="s">
        <v>1451</v>
      </c>
      <c r="C306" s="7">
        <v>3175</v>
      </c>
      <c r="D306" s="8">
        <v>6</v>
      </c>
      <c r="E306" s="8"/>
      <c r="F306" s="8" t="s">
        <v>679</v>
      </c>
      <c r="G306" s="8" t="s">
        <v>679</v>
      </c>
      <c r="H306" s="8" t="s">
        <v>11</v>
      </c>
      <c r="I306" s="8" t="s">
        <v>785</v>
      </c>
      <c r="J306" s="8" t="s">
        <v>26</v>
      </c>
      <c r="K306" s="8" t="s">
        <v>786</v>
      </c>
      <c r="L306" s="8" t="s">
        <v>1111</v>
      </c>
      <c r="M306" s="8" t="s">
        <v>1593</v>
      </c>
      <c r="N306" s="8" t="s">
        <v>1594</v>
      </c>
      <c r="O306" s="8" t="s">
        <v>204</v>
      </c>
      <c r="P306" s="9">
        <v>2323651</v>
      </c>
      <c r="Q306" s="20">
        <v>8</v>
      </c>
      <c r="R306" s="10">
        <f t="shared" si="4"/>
        <v>18589208</v>
      </c>
      <c r="S306" s="10">
        <v>29</v>
      </c>
      <c r="T306" s="16">
        <v>6</v>
      </c>
      <c r="U306" s="16">
        <v>1</v>
      </c>
      <c r="V306" s="16">
        <v>0</v>
      </c>
      <c r="W306" s="16">
        <v>1</v>
      </c>
      <c r="X306" s="16">
        <v>0</v>
      </c>
      <c r="Y306" s="16">
        <v>0</v>
      </c>
      <c r="Z306" s="16">
        <v>0</v>
      </c>
      <c r="AA306" s="16">
        <v>0</v>
      </c>
      <c r="AB306" s="16">
        <v>0</v>
      </c>
      <c r="AC306" s="16">
        <v>0</v>
      </c>
      <c r="AD306" s="16">
        <v>0</v>
      </c>
      <c r="AE306" s="16">
        <v>0</v>
      </c>
      <c r="AF306" s="16">
        <v>0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16">
        <v>0</v>
      </c>
      <c r="AM306" s="16">
        <v>0</v>
      </c>
      <c r="AN306" s="16">
        <v>0</v>
      </c>
    </row>
    <row r="307" spans="1:40" ht="48" x14ac:dyDescent="0.25">
      <c r="A307" s="7">
        <v>301</v>
      </c>
      <c r="B307" s="19" t="s">
        <v>1452</v>
      </c>
      <c r="C307" s="7">
        <v>3179</v>
      </c>
      <c r="D307" s="8">
        <v>6</v>
      </c>
      <c r="E307" s="8"/>
      <c r="F307" s="8" t="s">
        <v>680</v>
      </c>
      <c r="G307" s="8" t="s">
        <v>681</v>
      </c>
      <c r="H307" s="8" t="s">
        <v>14</v>
      </c>
      <c r="I307" s="8" t="s">
        <v>793</v>
      </c>
      <c r="J307" s="8" t="s">
        <v>36</v>
      </c>
      <c r="K307" s="8" t="s">
        <v>794</v>
      </c>
      <c r="L307" s="8" t="s">
        <v>1112</v>
      </c>
      <c r="M307" s="8" t="s">
        <v>1611</v>
      </c>
      <c r="N307" s="8" t="s">
        <v>1609</v>
      </c>
      <c r="O307" s="8" t="s">
        <v>884</v>
      </c>
      <c r="P307" s="9">
        <v>508200</v>
      </c>
      <c r="Q307" s="20">
        <v>1</v>
      </c>
      <c r="R307" s="10">
        <f t="shared" si="4"/>
        <v>508200</v>
      </c>
      <c r="S307" s="10">
        <v>8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  <c r="AA307" s="16">
        <v>0</v>
      </c>
      <c r="AB307" s="16">
        <v>0</v>
      </c>
      <c r="AC307" s="16">
        <v>0</v>
      </c>
      <c r="AD307" s="16">
        <v>0</v>
      </c>
      <c r="AE307" s="16">
        <v>0</v>
      </c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1</v>
      </c>
      <c r="AN307" s="16">
        <v>0</v>
      </c>
    </row>
    <row r="308" spans="1:40" ht="48" x14ac:dyDescent="0.25">
      <c r="A308" s="7">
        <v>302</v>
      </c>
      <c r="B308" s="19" t="s">
        <v>1453</v>
      </c>
      <c r="C308" s="7">
        <v>3182</v>
      </c>
      <c r="D308" s="8">
        <v>6</v>
      </c>
      <c r="E308" s="8"/>
      <c r="F308" s="8" t="s">
        <v>682</v>
      </c>
      <c r="G308" s="8" t="s">
        <v>682</v>
      </c>
      <c r="H308" s="8" t="s">
        <v>14</v>
      </c>
      <c r="I308" s="8" t="s">
        <v>793</v>
      </c>
      <c r="J308" s="8" t="s">
        <v>36</v>
      </c>
      <c r="K308" s="8" t="s">
        <v>794</v>
      </c>
      <c r="L308" s="8" t="s">
        <v>992</v>
      </c>
      <c r="M308" s="8" t="s">
        <v>1608</v>
      </c>
      <c r="N308" s="8" t="s">
        <v>1609</v>
      </c>
      <c r="O308" s="8" t="s">
        <v>884</v>
      </c>
      <c r="P308" s="9">
        <v>350900</v>
      </c>
      <c r="Q308" s="20">
        <v>5</v>
      </c>
      <c r="R308" s="10">
        <f t="shared" si="4"/>
        <v>1754500</v>
      </c>
      <c r="S308" s="10">
        <v>8</v>
      </c>
      <c r="T308" s="16">
        <v>0</v>
      </c>
      <c r="U308" s="16">
        <v>0</v>
      </c>
      <c r="V308" s="16">
        <v>0</v>
      </c>
      <c r="W308" s="16">
        <v>0</v>
      </c>
      <c r="X308" s="16">
        <v>0</v>
      </c>
      <c r="Y308" s="16">
        <v>0</v>
      </c>
      <c r="Z308" s="16">
        <v>0</v>
      </c>
      <c r="AA308" s="16">
        <v>0</v>
      </c>
      <c r="AB308" s="16">
        <v>0</v>
      </c>
      <c r="AC308" s="16">
        <v>0</v>
      </c>
      <c r="AD308" s="16">
        <v>0</v>
      </c>
      <c r="AE308" s="16">
        <v>0</v>
      </c>
      <c r="AF308" s="16">
        <v>0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16">
        <v>0</v>
      </c>
      <c r="AM308" s="16">
        <v>5</v>
      </c>
      <c r="AN308" s="16">
        <v>0</v>
      </c>
    </row>
    <row r="309" spans="1:40" ht="48" x14ac:dyDescent="0.25">
      <c r="A309" s="7">
        <v>303</v>
      </c>
      <c r="B309" s="19" t="s">
        <v>1454</v>
      </c>
      <c r="C309" s="7">
        <v>3183</v>
      </c>
      <c r="D309" s="8">
        <v>6</v>
      </c>
      <c r="E309" s="8"/>
      <c r="F309" s="8" t="s">
        <v>683</v>
      </c>
      <c r="G309" s="8" t="s">
        <v>683</v>
      </c>
      <c r="H309" s="8" t="s">
        <v>14</v>
      </c>
      <c r="I309" s="8" t="s">
        <v>793</v>
      </c>
      <c r="J309" s="8" t="s">
        <v>36</v>
      </c>
      <c r="K309" s="8" t="s">
        <v>794</v>
      </c>
      <c r="L309" s="8" t="s">
        <v>1113</v>
      </c>
      <c r="M309" s="8" t="s">
        <v>1611</v>
      </c>
      <c r="N309" s="8" t="s">
        <v>1609</v>
      </c>
      <c r="O309" s="8" t="s">
        <v>884</v>
      </c>
      <c r="P309" s="9">
        <v>338800</v>
      </c>
      <c r="Q309" s="20">
        <v>1</v>
      </c>
      <c r="R309" s="10">
        <f t="shared" si="4"/>
        <v>338800</v>
      </c>
      <c r="S309" s="10">
        <v>8</v>
      </c>
      <c r="T309" s="16">
        <v>0</v>
      </c>
      <c r="U309" s="16">
        <v>0</v>
      </c>
      <c r="V309" s="16">
        <v>0</v>
      </c>
      <c r="W309" s="16">
        <v>0</v>
      </c>
      <c r="X309" s="16">
        <v>0</v>
      </c>
      <c r="Y309" s="16">
        <v>0</v>
      </c>
      <c r="Z309" s="16">
        <v>0</v>
      </c>
      <c r="AA309" s="16">
        <v>0</v>
      </c>
      <c r="AB309" s="16">
        <v>0</v>
      </c>
      <c r="AC309" s="16">
        <v>0</v>
      </c>
      <c r="AD309" s="16">
        <v>0</v>
      </c>
      <c r="AE309" s="16">
        <v>0</v>
      </c>
      <c r="AF309" s="16">
        <v>0</v>
      </c>
      <c r="AG309" s="16">
        <v>0</v>
      </c>
      <c r="AH309" s="16">
        <v>0</v>
      </c>
      <c r="AI309" s="16">
        <v>0</v>
      </c>
      <c r="AJ309" s="16">
        <v>0</v>
      </c>
      <c r="AK309" s="16">
        <v>1</v>
      </c>
      <c r="AL309" s="16">
        <v>0</v>
      </c>
      <c r="AM309" s="16">
        <v>0</v>
      </c>
      <c r="AN309" s="16">
        <v>0</v>
      </c>
    </row>
    <row r="310" spans="1:40" ht="60" x14ac:dyDescent="0.25">
      <c r="A310" s="7">
        <v>304</v>
      </c>
      <c r="B310" s="19" t="s">
        <v>1455</v>
      </c>
      <c r="C310" s="7">
        <v>3188</v>
      </c>
      <c r="D310" s="8">
        <v>6</v>
      </c>
      <c r="E310" s="8"/>
      <c r="F310" s="8" t="s">
        <v>684</v>
      </c>
      <c r="G310" s="8" t="s">
        <v>684</v>
      </c>
      <c r="H310" s="8" t="s">
        <v>11</v>
      </c>
      <c r="I310" s="8" t="s">
        <v>785</v>
      </c>
      <c r="J310" s="8" t="s">
        <v>26</v>
      </c>
      <c r="K310" s="8" t="s">
        <v>786</v>
      </c>
      <c r="L310" s="8" t="s">
        <v>1114</v>
      </c>
      <c r="M310" s="8" t="s">
        <v>1593</v>
      </c>
      <c r="N310" s="8" t="s">
        <v>1594</v>
      </c>
      <c r="O310" s="8" t="s">
        <v>204</v>
      </c>
      <c r="P310" s="9">
        <v>2323651</v>
      </c>
      <c r="Q310" s="20">
        <v>8</v>
      </c>
      <c r="R310" s="10">
        <f t="shared" si="4"/>
        <v>18589208</v>
      </c>
      <c r="S310" s="10">
        <v>29</v>
      </c>
      <c r="T310" s="16">
        <v>6</v>
      </c>
      <c r="U310" s="16">
        <v>1</v>
      </c>
      <c r="V310" s="16">
        <v>0</v>
      </c>
      <c r="W310" s="16">
        <v>1</v>
      </c>
      <c r="X310" s="16">
        <v>0</v>
      </c>
      <c r="Y310" s="16">
        <v>0</v>
      </c>
      <c r="Z310" s="16">
        <v>0</v>
      </c>
      <c r="AA310" s="16">
        <v>0</v>
      </c>
      <c r="AB310" s="16">
        <v>0</v>
      </c>
      <c r="AC310" s="16">
        <v>0</v>
      </c>
      <c r="AD310" s="16">
        <v>0</v>
      </c>
      <c r="AE310" s="16">
        <v>0</v>
      </c>
      <c r="AF310" s="16">
        <v>0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16">
        <v>0</v>
      </c>
      <c r="AM310" s="16">
        <v>0</v>
      </c>
      <c r="AN310" s="16">
        <v>0</v>
      </c>
    </row>
    <row r="311" spans="1:40" ht="48" x14ac:dyDescent="0.25">
      <c r="A311" s="7">
        <v>305</v>
      </c>
      <c r="B311" s="19" t="s">
        <v>1456</v>
      </c>
      <c r="C311" s="7">
        <v>3189</v>
      </c>
      <c r="D311" s="8">
        <v>6</v>
      </c>
      <c r="E311" s="8"/>
      <c r="F311" s="8" t="s">
        <v>685</v>
      </c>
      <c r="G311" s="8" t="s">
        <v>685</v>
      </c>
      <c r="H311" s="8" t="s">
        <v>734</v>
      </c>
      <c r="I311" s="8" t="s">
        <v>791</v>
      </c>
      <c r="J311" s="8" t="s">
        <v>24</v>
      </c>
      <c r="K311" s="8" t="s">
        <v>792</v>
      </c>
      <c r="L311" s="8" t="s">
        <v>1115</v>
      </c>
      <c r="M311" s="8" t="s">
        <v>1601</v>
      </c>
      <c r="N311" s="8" t="s">
        <v>1633</v>
      </c>
      <c r="O311" s="8" t="s">
        <v>889</v>
      </c>
      <c r="P311" s="9">
        <v>7100</v>
      </c>
      <c r="Q311" s="20">
        <v>6500</v>
      </c>
      <c r="R311" s="10">
        <f t="shared" si="4"/>
        <v>46150000</v>
      </c>
      <c r="S311" s="10">
        <v>42</v>
      </c>
      <c r="T311" s="16">
        <v>1250</v>
      </c>
      <c r="U311" s="16">
        <v>200</v>
      </c>
      <c r="V311" s="16">
        <v>0</v>
      </c>
      <c r="W311" s="16">
        <v>1300</v>
      </c>
      <c r="X311" s="16">
        <v>0</v>
      </c>
      <c r="Y311" s="16">
        <v>0</v>
      </c>
      <c r="Z311" s="16">
        <v>0</v>
      </c>
      <c r="AA311" s="16">
        <v>3750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</row>
    <row r="312" spans="1:40" ht="60" x14ac:dyDescent="0.25">
      <c r="A312" s="7">
        <v>306</v>
      </c>
      <c r="B312" s="19" t="s">
        <v>1457</v>
      </c>
      <c r="C312" s="7">
        <v>3195</v>
      </c>
      <c r="D312" s="8">
        <v>6</v>
      </c>
      <c r="E312" s="8"/>
      <c r="F312" s="8" t="s">
        <v>686</v>
      </c>
      <c r="G312" s="8" t="s">
        <v>687</v>
      </c>
      <c r="H312" s="8" t="s">
        <v>736</v>
      </c>
      <c r="I312" s="8" t="s">
        <v>867</v>
      </c>
      <c r="J312" s="8" t="s">
        <v>28</v>
      </c>
      <c r="K312" s="8" t="s">
        <v>868</v>
      </c>
      <c r="L312" s="8" t="s">
        <v>1116</v>
      </c>
      <c r="M312" s="8" t="s">
        <v>1729</v>
      </c>
      <c r="N312" s="8" t="s">
        <v>1730</v>
      </c>
      <c r="O312" s="8" t="s">
        <v>204</v>
      </c>
      <c r="P312" s="9">
        <v>2715</v>
      </c>
      <c r="Q312" s="20">
        <v>1500</v>
      </c>
      <c r="R312" s="10">
        <f t="shared" si="4"/>
        <v>4072500</v>
      </c>
      <c r="S312" s="10">
        <v>29</v>
      </c>
      <c r="T312" s="16">
        <v>0</v>
      </c>
      <c r="U312" s="16">
        <v>0</v>
      </c>
      <c r="V312" s="16">
        <v>0</v>
      </c>
      <c r="W312" s="16">
        <v>0</v>
      </c>
      <c r="X312" s="16">
        <v>0</v>
      </c>
      <c r="Y312" s="16">
        <v>0</v>
      </c>
      <c r="Z312" s="16">
        <v>0</v>
      </c>
      <c r="AA312" s="16">
        <v>0</v>
      </c>
      <c r="AB312" s="16">
        <v>0</v>
      </c>
      <c r="AC312" s="16">
        <v>0</v>
      </c>
      <c r="AD312" s="16">
        <v>0</v>
      </c>
      <c r="AE312" s="16">
        <v>0</v>
      </c>
      <c r="AF312" s="16">
        <v>0</v>
      </c>
      <c r="AG312" s="16">
        <v>0</v>
      </c>
      <c r="AH312" s="16">
        <v>0</v>
      </c>
      <c r="AI312" s="16">
        <v>0</v>
      </c>
      <c r="AJ312" s="16">
        <v>0</v>
      </c>
      <c r="AK312" s="16">
        <v>1500</v>
      </c>
      <c r="AL312" s="16">
        <v>0</v>
      </c>
      <c r="AM312" s="16">
        <v>0</v>
      </c>
      <c r="AN312" s="16">
        <v>0</v>
      </c>
    </row>
    <row r="313" spans="1:40" ht="48" x14ac:dyDescent="0.25">
      <c r="A313" s="7">
        <v>307</v>
      </c>
      <c r="B313" s="19" t="s">
        <v>1458</v>
      </c>
      <c r="C313" s="7">
        <v>3199</v>
      </c>
      <c r="D313" s="8">
        <v>6</v>
      </c>
      <c r="E313" s="8"/>
      <c r="F313" s="8" t="s">
        <v>688</v>
      </c>
      <c r="G313" s="8" t="s">
        <v>689</v>
      </c>
      <c r="H313" s="8" t="s">
        <v>23</v>
      </c>
      <c r="I313" s="8" t="s">
        <v>761</v>
      </c>
      <c r="J313" s="8" t="s">
        <v>90</v>
      </c>
      <c r="K313" s="8" t="s">
        <v>762</v>
      </c>
      <c r="L313" s="8" t="s">
        <v>1117</v>
      </c>
      <c r="M313" s="8" t="s">
        <v>1537</v>
      </c>
      <c r="N313" s="8" t="s">
        <v>1540</v>
      </c>
      <c r="O313" s="8" t="s">
        <v>118</v>
      </c>
      <c r="P313" s="9">
        <v>23500</v>
      </c>
      <c r="Q313" s="20">
        <v>10000</v>
      </c>
      <c r="R313" s="10">
        <f t="shared" si="4"/>
        <v>235000000</v>
      </c>
      <c r="S313" s="10">
        <v>47</v>
      </c>
      <c r="T313" s="16">
        <v>7500</v>
      </c>
      <c r="U313" s="16">
        <v>0</v>
      </c>
      <c r="V313" s="16">
        <v>0</v>
      </c>
      <c r="W313" s="16">
        <v>0</v>
      </c>
      <c r="X313" s="16">
        <v>0</v>
      </c>
      <c r="Y313" s="16">
        <v>0</v>
      </c>
      <c r="Z313" s="16">
        <v>0</v>
      </c>
      <c r="AA313" s="16">
        <v>0</v>
      </c>
      <c r="AB313" s="16">
        <v>2500</v>
      </c>
      <c r="AC313" s="16">
        <v>0</v>
      </c>
      <c r="AD313" s="16">
        <v>0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0</v>
      </c>
    </row>
    <row r="314" spans="1:40" ht="48" x14ac:dyDescent="0.25">
      <c r="A314" s="7">
        <v>308</v>
      </c>
      <c r="B314" s="19" t="s">
        <v>1459</v>
      </c>
      <c r="C314" s="7">
        <v>3200</v>
      </c>
      <c r="D314" s="8">
        <v>6</v>
      </c>
      <c r="E314" s="8"/>
      <c r="F314" s="8" t="s">
        <v>690</v>
      </c>
      <c r="G314" s="8" t="s">
        <v>388</v>
      </c>
      <c r="H314" s="8" t="s">
        <v>23</v>
      </c>
      <c r="I314" s="8" t="s">
        <v>773</v>
      </c>
      <c r="J314" s="8" t="s">
        <v>29</v>
      </c>
      <c r="K314" s="8" t="s">
        <v>774</v>
      </c>
      <c r="L314" s="8" t="s">
        <v>962</v>
      </c>
      <c r="M314" s="8" t="s">
        <v>1569</v>
      </c>
      <c r="N314" s="8" t="s">
        <v>1571</v>
      </c>
      <c r="O314" s="8" t="s">
        <v>118</v>
      </c>
      <c r="P314" s="9">
        <v>54079</v>
      </c>
      <c r="Q314" s="20">
        <v>1800</v>
      </c>
      <c r="R314" s="10">
        <f t="shared" si="4"/>
        <v>97342200</v>
      </c>
      <c r="S314" s="10">
        <v>47</v>
      </c>
      <c r="T314" s="16">
        <v>0</v>
      </c>
      <c r="U314" s="16">
        <v>0</v>
      </c>
      <c r="V314" s="16">
        <v>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1000</v>
      </c>
      <c r="AC314" s="16">
        <v>0</v>
      </c>
      <c r="AD314" s="16">
        <v>0</v>
      </c>
      <c r="AE314" s="16">
        <v>0</v>
      </c>
      <c r="AF314" s="16">
        <v>0</v>
      </c>
      <c r="AG314" s="16">
        <v>0</v>
      </c>
      <c r="AH314" s="16">
        <v>0</v>
      </c>
      <c r="AI314" s="16">
        <v>0</v>
      </c>
      <c r="AJ314" s="16">
        <v>0</v>
      </c>
      <c r="AK314" s="16">
        <v>800</v>
      </c>
      <c r="AL314" s="16">
        <v>0</v>
      </c>
      <c r="AM314" s="16">
        <v>0</v>
      </c>
      <c r="AN314" s="16">
        <v>0</v>
      </c>
    </row>
    <row r="315" spans="1:40" ht="48" x14ac:dyDescent="0.25">
      <c r="A315" s="7">
        <v>309</v>
      </c>
      <c r="B315" s="19" t="s">
        <v>1460</v>
      </c>
      <c r="C315" s="7">
        <v>3201</v>
      </c>
      <c r="D315" s="8">
        <v>6</v>
      </c>
      <c r="E315" s="8"/>
      <c r="F315" s="8" t="s">
        <v>691</v>
      </c>
      <c r="G315" s="8" t="s">
        <v>691</v>
      </c>
      <c r="H315" s="8" t="s">
        <v>85</v>
      </c>
      <c r="I315" s="8" t="s">
        <v>869</v>
      </c>
      <c r="J315" s="8" t="s">
        <v>25</v>
      </c>
      <c r="K315" s="8" t="s">
        <v>870</v>
      </c>
      <c r="L315" s="8" t="s">
        <v>1118</v>
      </c>
      <c r="M315" s="8" t="s">
        <v>1731</v>
      </c>
      <c r="N315" s="8" t="s">
        <v>1732</v>
      </c>
      <c r="O315" s="8" t="s">
        <v>900</v>
      </c>
      <c r="P315" s="9">
        <v>9500</v>
      </c>
      <c r="Q315" s="20">
        <v>10022</v>
      </c>
      <c r="R315" s="10">
        <f t="shared" si="4"/>
        <v>95209000</v>
      </c>
      <c r="S315" s="10">
        <v>30</v>
      </c>
      <c r="T315" s="16">
        <v>0</v>
      </c>
      <c r="U315" s="16">
        <v>0</v>
      </c>
      <c r="V315" s="16">
        <v>0</v>
      </c>
      <c r="W315" s="16">
        <v>1000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2500</v>
      </c>
      <c r="AE315" s="16">
        <v>2400</v>
      </c>
      <c r="AF315" s="16">
        <v>2000</v>
      </c>
      <c r="AG315" s="16">
        <v>800</v>
      </c>
      <c r="AH315" s="16">
        <v>1172</v>
      </c>
      <c r="AI315" s="16">
        <v>150</v>
      </c>
      <c r="AJ315" s="16">
        <v>0</v>
      </c>
      <c r="AK315" s="16">
        <v>0</v>
      </c>
      <c r="AL315" s="16">
        <v>0</v>
      </c>
      <c r="AM315" s="16">
        <v>0</v>
      </c>
      <c r="AN315" s="16">
        <v>0</v>
      </c>
    </row>
    <row r="316" spans="1:40" ht="48" x14ac:dyDescent="0.25">
      <c r="A316" s="7">
        <v>310</v>
      </c>
      <c r="B316" s="19" t="s">
        <v>1461</v>
      </c>
      <c r="C316" s="7">
        <v>3202</v>
      </c>
      <c r="D316" s="8">
        <v>6</v>
      </c>
      <c r="E316" s="8"/>
      <c r="F316" s="8" t="s">
        <v>691</v>
      </c>
      <c r="G316" s="8" t="s">
        <v>691</v>
      </c>
      <c r="H316" s="8" t="s">
        <v>85</v>
      </c>
      <c r="I316" s="8" t="s">
        <v>869</v>
      </c>
      <c r="J316" s="8" t="s">
        <v>25</v>
      </c>
      <c r="K316" s="8" t="s">
        <v>870</v>
      </c>
      <c r="L316" s="8" t="s">
        <v>1118</v>
      </c>
      <c r="M316" s="8" t="s">
        <v>1731</v>
      </c>
      <c r="N316" s="8" t="s">
        <v>1732</v>
      </c>
      <c r="O316" s="8" t="s">
        <v>900</v>
      </c>
      <c r="P316" s="9">
        <v>9500</v>
      </c>
      <c r="Q316" s="20">
        <v>52800</v>
      </c>
      <c r="R316" s="10">
        <f t="shared" si="4"/>
        <v>501600000</v>
      </c>
      <c r="S316" s="10">
        <v>30</v>
      </c>
      <c r="T316" s="16">
        <v>0</v>
      </c>
      <c r="U316" s="16">
        <v>0</v>
      </c>
      <c r="V316" s="16">
        <v>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50000</v>
      </c>
      <c r="AC316" s="16">
        <v>0</v>
      </c>
      <c r="AD316" s="16">
        <v>0</v>
      </c>
      <c r="AE316" s="16">
        <v>2400</v>
      </c>
      <c r="AF316" s="16">
        <v>0</v>
      </c>
      <c r="AG316" s="16">
        <v>0</v>
      </c>
      <c r="AH316" s="16">
        <v>0</v>
      </c>
      <c r="AI316" s="16">
        <v>0</v>
      </c>
      <c r="AJ316" s="16">
        <v>400</v>
      </c>
      <c r="AK316" s="16">
        <v>0</v>
      </c>
      <c r="AL316" s="16">
        <v>0</v>
      </c>
      <c r="AM316" s="16">
        <v>0</v>
      </c>
      <c r="AN316" s="16">
        <v>0</v>
      </c>
    </row>
    <row r="317" spans="1:40" ht="48" x14ac:dyDescent="0.25">
      <c r="A317" s="7">
        <v>311</v>
      </c>
      <c r="B317" s="19" t="s">
        <v>1462</v>
      </c>
      <c r="C317" s="7">
        <v>3203</v>
      </c>
      <c r="D317" s="8">
        <v>6</v>
      </c>
      <c r="E317" s="8"/>
      <c r="F317" s="8" t="s">
        <v>691</v>
      </c>
      <c r="G317" s="8" t="s">
        <v>691</v>
      </c>
      <c r="H317" s="8" t="s">
        <v>85</v>
      </c>
      <c r="I317" s="8" t="s">
        <v>869</v>
      </c>
      <c r="J317" s="8" t="s">
        <v>25</v>
      </c>
      <c r="K317" s="8" t="s">
        <v>870</v>
      </c>
      <c r="L317" s="8" t="s">
        <v>1119</v>
      </c>
      <c r="M317" s="8" t="s">
        <v>1731</v>
      </c>
      <c r="N317" s="8" t="s">
        <v>1732</v>
      </c>
      <c r="O317" s="8" t="s">
        <v>900</v>
      </c>
      <c r="P317" s="9">
        <v>9500</v>
      </c>
      <c r="Q317" s="20">
        <v>4100</v>
      </c>
      <c r="R317" s="10">
        <f t="shared" si="4"/>
        <v>38950000</v>
      </c>
      <c r="S317" s="10">
        <v>30</v>
      </c>
      <c r="T317" s="16">
        <v>0</v>
      </c>
      <c r="U317" s="16">
        <v>0</v>
      </c>
      <c r="V317" s="16">
        <v>0</v>
      </c>
      <c r="W317" s="16">
        <v>0</v>
      </c>
      <c r="X317" s="16">
        <v>0</v>
      </c>
      <c r="Y317" s="16">
        <v>0</v>
      </c>
      <c r="Z317" s="16">
        <v>4000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100</v>
      </c>
      <c r="AM317" s="16">
        <v>0</v>
      </c>
      <c r="AN317" s="16">
        <v>0</v>
      </c>
    </row>
    <row r="318" spans="1:40" ht="96" x14ac:dyDescent="0.25">
      <c r="A318" s="7">
        <v>312</v>
      </c>
      <c r="B318" s="19" t="s">
        <v>1463</v>
      </c>
      <c r="C318" s="7">
        <v>3210</v>
      </c>
      <c r="D318" s="8">
        <v>6</v>
      </c>
      <c r="E318" s="8"/>
      <c r="F318" s="8" t="s">
        <v>692</v>
      </c>
      <c r="G318" s="8" t="s">
        <v>404</v>
      </c>
      <c r="H318" s="8" t="s">
        <v>23</v>
      </c>
      <c r="I318" s="8" t="s">
        <v>761</v>
      </c>
      <c r="J318" s="8" t="s">
        <v>90</v>
      </c>
      <c r="K318" s="8" t="s">
        <v>762</v>
      </c>
      <c r="L318" s="8" t="s">
        <v>968</v>
      </c>
      <c r="M318" s="8" t="s">
        <v>1537</v>
      </c>
      <c r="N318" s="8" t="s">
        <v>1576</v>
      </c>
      <c r="O318" s="8" t="s">
        <v>118</v>
      </c>
      <c r="P318" s="9">
        <v>31500</v>
      </c>
      <c r="Q318" s="20">
        <v>1000</v>
      </c>
      <c r="R318" s="10">
        <f t="shared" si="4"/>
        <v>31500000</v>
      </c>
      <c r="S318" s="10">
        <v>47</v>
      </c>
      <c r="T318" s="16">
        <v>0</v>
      </c>
      <c r="U318" s="16">
        <v>0</v>
      </c>
      <c r="V318" s="16">
        <v>0</v>
      </c>
      <c r="W318" s="16">
        <v>0</v>
      </c>
      <c r="X318" s="16">
        <v>0</v>
      </c>
      <c r="Y318" s="16">
        <v>0</v>
      </c>
      <c r="Z318" s="16">
        <v>0</v>
      </c>
      <c r="AA318" s="16">
        <v>0</v>
      </c>
      <c r="AB318" s="16">
        <v>0</v>
      </c>
      <c r="AC318" s="16">
        <v>0</v>
      </c>
      <c r="AD318" s="16">
        <v>0</v>
      </c>
      <c r="AE318" s="16">
        <v>0</v>
      </c>
      <c r="AF318" s="16">
        <v>1000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16">
        <v>0</v>
      </c>
      <c r="AM318" s="16">
        <v>0</v>
      </c>
      <c r="AN318" s="16">
        <v>0</v>
      </c>
    </row>
    <row r="319" spans="1:40" ht="48" x14ac:dyDescent="0.25">
      <c r="A319" s="7">
        <v>313</v>
      </c>
      <c r="B319" s="19" t="s">
        <v>1464</v>
      </c>
      <c r="C319" s="7">
        <v>3211</v>
      </c>
      <c r="D319" s="8">
        <v>6</v>
      </c>
      <c r="E319" s="8"/>
      <c r="F319" s="8" t="s">
        <v>693</v>
      </c>
      <c r="G319" s="8" t="s">
        <v>404</v>
      </c>
      <c r="H319" s="8" t="s">
        <v>23</v>
      </c>
      <c r="I319" s="8" t="s">
        <v>761</v>
      </c>
      <c r="J319" s="8" t="s">
        <v>90</v>
      </c>
      <c r="K319" s="8" t="s">
        <v>762</v>
      </c>
      <c r="L319" s="8" t="s">
        <v>968</v>
      </c>
      <c r="M319" s="8" t="s">
        <v>1537</v>
      </c>
      <c r="N319" s="8" t="s">
        <v>1576</v>
      </c>
      <c r="O319" s="8" t="s">
        <v>118</v>
      </c>
      <c r="P319" s="9">
        <v>31500</v>
      </c>
      <c r="Q319" s="20">
        <v>400</v>
      </c>
      <c r="R319" s="10">
        <f t="shared" si="4"/>
        <v>12600000</v>
      </c>
      <c r="S319" s="10">
        <v>47</v>
      </c>
      <c r="T319" s="16">
        <v>0</v>
      </c>
      <c r="U319" s="16">
        <v>0</v>
      </c>
      <c r="V319" s="16">
        <v>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6">
        <v>400</v>
      </c>
      <c r="AH319" s="16">
        <v>0</v>
      </c>
      <c r="AI319" s="16">
        <v>0</v>
      </c>
      <c r="AJ319" s="16">
        <v>0</v>
      </c>
      <c r="AK319" s="16">
        <v>0</v>
      </c>
      <c r="AL319" s="16">
        <v>0</v>
      </c>
      <c r="AM319" s="16">
        <v>0</v>
      </c>
      <c r="AN319" s="16">
        <v>0</v>
      </c>
    </row>
    <row r="320" spans="1:40" ht="60" x14ac:dyDescent="0.25">
      <c r="A320" s="7">
        <v>314</v>
      </c>
      <c r="B320" s="19" t="s">
        <v>1465</v>
      </c>
      <c r="C320" s="7">
        <v>3212</v>
      </c>
      <c r="D320" s="8">
        <v>6</v>
      </c>
      <c r="E320" s="8"/>
      <c r="F320" s="8" t="s">
        <v>694</v>
      </c>
      <c r="G320" s="8" t="s">
        <v>695</v>
      </c>
      <c r="H320" s="8" t="s">
        <v>23</v>
      </c>
      <c r="I320" s="8" t="s">
        <v>871</v>
      </c>
      <c r="J320" s="8" t="s">
        <v>27</v>
      </c>
      <c r="K320" s="8" t="s">
        <v>872</v>
      </c>
      <c r="L320" s="8" t="s">
        <v>1120</v>
      </c>
      <c r="M320" s="8" t="s">
        <v>1733</v>
      </c>
      <c r="N320" s="8" t="s">
        <v>1576</v>
      </c>
      <c r="O320" s="8" t="s">
        <v>164</v>
      </c>
      <c r="P320" s="9">
        <v>52500</v>
      </c>
      <c r="Q320" s="20">
        <v>3050</v>
      </c>
      <c r="R320" s="10">
        <f t="shared" si="4"/>
        <v>160125000</v>
      </c>
      <c r="S320" s="10">
        <v>24</v>
      </c>
      <c r="T320" s="16">
        <v>0</v>
      </c>
      <c r="U320" s="16">
        <v>0</v>
      </c>
      <c r="V320" s="16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2500</v>
      </c>
      <c r="AC320" s="16">
        <v>0</v>
      </c>
      <c r="AD320" s="16">
        <v>500</v>
      </c>
      <c r="AE320" s="16">
        <v>0</v>
      </c>
      <c r="AF320" s="16">
        <v>0</v>
      </c>
      <c r="AG320" s="16">
        <v>0</v>
      </c>
      <c r="AH320" s="16">
        <v>0</v>
      </c>
      <c r="AI320" s="16">
        <v>50</v>
      </c>
      <c r="AJ320" s="16">
        <v>0</v>
      </c>
      <c r="AK320" s="16">
        <v>0</v>
      </c>
      <c r="AL320" s="16">
        <v>0</v>
      </c>
      <c r="AM320" s="16">
        <v>0</v>
      </c>
      <c r="AN320" s="16">
        <v>0</v>
      </c>
    </row>
    <row r="321" spans="1:40" ht="48" x14ac:dyDescent="0.25">
      <c r="A321" s="7">
        <v>315</v>
      </c>
      <c r="B321" s="19" t="s">
        <v>1466</v>
      </c>
      <c r="C321" s="7">
        <v>3215</v>
      </c>
      <c r="D321" s="8">
        <v>6</v>
      </c>
      <c r="E321" s="8"/>
      <c r="F321" s="8" t="s">
        <v>696</v>
      </c>
      <c r="G321" s="8" t="s">
        <v>659</v>
      </c>
      <c r="H321" s="8" t="s">
        <v>22</v>
      </c>
      <c r="I321" s="8" t="s">
        <v>858</v>
      </c>
      <c r="J321" s="8" t="s">
        <v>90</v>
      </c>
      <c r="K321" s="8" t="s">
        <v>859</v>
      </c>
      <c r="L321" s="8" t="s">
        <v>1121</v>
      </c>
      <c r="M321" s="8" t="s">
        <v>1717</v>
      </c>
      <c r="N321" s="8" t="s">
        <v>77</v>
      </c>
      <c r="O321" s="8" t="s">
        <v>899</v>
      </c>
      <c r="P321" s="9">
        <v>12600</v>
      </c>
      <c r="Q321" s="20">
        <v>5900</v>
      </c>
      <c r="R321" s="10">
        <f t="shared" si="4"/>
        <v>74340000</v>
      </c>
      <c r="S321" s="10">
        <v>53</v>
      </c>
      <c r="T321" s="16">
        <v>2500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2400</v>
      </c>
      <c r="AF321" s="16">
        <v>500</v>
      </c>
      <c r="AG321" s="16">
        <v>0</v>
      </c>
      <c r="AH321" s="16">
        <v>0</v>
      </c>
      <c r="AI321" s="16">
        <v>500</v>
      </c>
      <c r="AJ321" s="16">
        <v>0</v>
      </c>
      <c r="AK321" s="16">
        <v>0</v>
      </c>
      <c r="AL321" s="16">
        <v>0</v>
      </c>
      <c r="AM321" s="16">
        <v>0</v>
      </c>
      <c r="AN321" s="16">
        <v>0</v>
      </c>
    </row>
    <row r="322" spans="1:40" ht="48" x14ac:dyDescent="0.25">
      <c r="A322" s="7">
        <v>316</v>
      </c>
      <c r="B322" s="19" t="s">
        <v>1467</v>
      </c>
      <c r="C322" s="7">
        <v>3216</v>
      </c>
      <c r="D322" s="8">
        <v>6</v>
      </c>
      <c r="E322" s="8"/>
      <c r="F322" s="8" t="s">
        <v>697</v>
      </c>
      <c r="G322" s="8" t="s">
        <v>655</v>
      </c>
      <c r="H322" s="8" t="s">
        <v>22</v>
      </c>
      <c r="I322" s="8" t="s">
        <v>858</v>
      </c>
      <c r="J322" s="8" t="s">
        <v>90</v>
      </c>
      <c r="K322" s="8" t="s">
        <v>859</v>
      </c>
      <c r="L322" s="8" t="s">
        <v>1099</v>
      </c>
      <c r="M322" s="8" t="s">
        <v>1717</v>
      </c>
      <c r="N322" s="8" t="s">
        <v>78</v>
      </c>
      <c r="O322" s="8" t="s">
        <v>899</v>
      </c>
      <c r="P322" s="9">
        <v>12600</v>
      </c>
      <c r="Q322" s="20">
        <v>3250</v>
      </c>
      <c r="R322" s="10">
        <f t="shared" si="4"/>
        <v>40950000</v>
      </c>
      <c r="S322" s="10">
        <v>53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200</v>
      </c>
      <c r="AD322" s="16">
        <v>0</v>
      </c>
      <c r="AE322" s="16">
        <v>0</v>
      </c>
      <c r="AF322" s="16">
        <v>1250</v>
      </c>
      <c r="AG322" s="16">
        <v>1200</v>
      </c>
      <c r="AH322" s="16">
        <v>0</v>
      </c>
      <c r="AI322" s="16">
        <v>0</v>
      </c>
      <c r="AJ322" s="16">
        <v>0</v>
      </c>
      <c r="AK322" s="16">
        <v>200</v>
      </c>
      <c r="AL322" s="16">
        <v>400</v>
      </c>
      <c r="AM322" s="16">
        <v>0</v>
      </c>
      <c r="AN322" s="16">
        <v>0</v>
      </c>
    </row>
    <row r="323" spans="1:40" ht="48" x14ac:dyDescent="0.25">
      <c r="A323" s="7">
        <v>317</v>
      </c>
      <c r="B323" s="19" t="s">
        <v>1468</v>
      </c>
      <c r="C323" s="7">
        <v>3218</v>
      </c>
      <c r="D323" s="8">
        <v>6</v>
      </c>
      <c r="E323" s="8"/>
      <c r="F323" s="8" t="s">
        <v>698</v>
      </c>
      <c r="G323" s="8" t="s">
        <v>659</v>
      </c>
      <c r="H323" s="8" t="s">
        <v>22</v>
      </c>
      <c r="I323" s="8" t="s">
        <v>858</v>
      </c>
      <c r="J323" s="8" t="s">
        <v>90</v>
      </c>
      <c r="K323" s="8" t="s">
        <v>859</v>
      </c>
      <c r="L323" s="8" t="s">
        <v>1101</v>
      </c>
      <c r="M323" s="8" t="s">
        <v>1717</v>
      </c>
      <c r="N323" s="8" t="s">
        <v>78</v>
      </c>
      <c r="O323" s="8" t="s">
        <v>899</v>
      </c>
      <c r="P323" s="9">
        <v>12600</v>
      </c>
      <c r="Q323" s="20">
        <v>4200</v>
      </c>
      <c r="R323" s="10">
        <f t="shared" si="4"/>
        <v>52920000</v>
      </c>
      <c r="S323" s="10">
        <v>53</v>
      </c>
      <c r="T323" s="16">
        <v>1800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200</v>
      </c>
      <c r="AD323" s="16">
        <v>0</v>
      </c>
      <c r="AE323" s="16">
        <v>400</v>
      </c>
      <c r="AF323" s="16">
        <v>1000</v>
      </c>
      <c r="AG323" s="16">
        <v>0</v>
      </c>
      <c r="AH323" s="16">
        <v>0</v>
      </c>
      <c r="AI323" s="16">
        <v>0</v>
      </c>
      <c r="AJ323" s="16">
        <v>400</v>
      </c>
      <c r="AK323" s="16">
        <v>0</v>
      </c>
      <c r="AL323" s="16">
        <v>400</v>
      </c>
      <c r="AM323" s="16">
        <v>0</v>
      </c>
      <c r="AN323" s="16">
        <v>0</v>
      </c>
    </row>
    <row r="324" spans="1:40" ht="108" x14ac:dyDescent="0.25">
      <c r="A324" s="7">
        <v>318</v>
      </c>
      <c r="B324" s="19" t="s">
        <v>1469</v>
      </c>
      <c r="C324" s="7">
        <v>3222</v>
      </c>
      <c r="D324" s="8">
        <v>6</v>
      </c>
      <c r="E324" s="8"/>
      <c r="F324" s="8" t="s">
        <v>699</v>
      </c>
      <c r="G324" s="8" t="s">
        <v>700</v>
      </c>
      <c r="H324" s="8" t="s">
        <v>22</v>
      </c>
      <c r="I324" s="8" t="s">
        <v>873</v>
      </c>
      <c r="J324" s="8" t="s">
        <v>874</v>
      </c>
      <c r="K324" s="8" t="s">
        <v>875</v>
      </c>
      <c r="L324" s="8" t="s">
        <v>1122</v>
      </c>
      <c r="M324" s="8" t="s">
        <v>1734</v>
      </c>
      <c r="N324" s="8" t="s">
        <v>75</v>
      </c>
      <c r="O324" s="8" t="s">
        <v>901</v>
      </c>
      <c r="P324" s="9">
        <v>6699</v>
      </c>
      <c r="Q324" s="20">
        <v>42800</v>
      </c>
      <c r="R324" s="10">
        <f t="shared" si="4"/>
        <v>286717200</v>
      </c>
      <c r="S324" s="10">
        <v>41</v>
      </c>
      <c r="T324" s="16">
        <v>15000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25000</v>
      </c>
      <c r="AC324" s="16">
        <v>0</v>
      </c>
      <c r="AD324" s="16">
        <v>0</v>
      </c>
      <c r="AE324" s="16">
        <v>800</v>
      </c>
      <c r="AF324" s="16">
        <v>2000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16">
        <v>0</v>
      </c>
      <c r="AM324" s="16">
        <v>0</v>
      </c>
      <c r="AN324" s="16">
        <v>0</v>
      </c>
    </row>
    <row r="325" spans="1:40" ht="48" x14ac:dyDescent="0.25">
      <c r="A325" s="7">
        <v>319</v>
      </c>
      <c r="B325" s="19" t="s">
        <v>1470</v>
      </c>
      <c r="C325" s="7">
        <v>3223</v>
      </c>
      <c r="D325" s="8">
        <v>6</v>
      </c>
      <c r="E325" s="8"/>
      <c r="F325" s="8" t="s">
        <v>701</v>
      </c>
      <c r="G325" s="8" t="s">
        <v>701</v>
      </c>
      <c r="H325" s="8" t="s">
        <v>88</v>
      </c>
      <c r="I325" s="8" t="s">
        <v>869</v>
      </c>
      <c r="J325" s="8" t="s">
        <v>25</v>
      </c>
      <c r="K325" s="8" t="s">
        <v>870</v>
      </c>
      <c r="L325" s="8" t="s">
        <v>1123</v>
      </c>
      <c r="M325" s="8" t="s">
        <v>1731</v>
      </c>
      <c r="N325" s="8" t="s">
        <v>1732</v>
      </c>
      <c r="O325" s="8" t="s">
        <v>900</v>
      </c>
      <c r="P325" s="9">
        <v>180000</v>
      </c>
      <c r="Q325" s="20">
        <v>80</v>
      </c>
      <c r="R325" s="10">
        <f t="shared" si="4"/>
        <v>14400000</v>
      </c>
      <c r="S325" s="10">
        <v>30</v>
      </c>
      <c r="T325" s="16">
        <v>0</v>
      </c>
      <c r="U325" s="16">
        <v>0</v>
      </c>
      <c r="V325" s="16">
        <v>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80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16">
        <v>0</v>
      </c>
      <c r="AM325" s="16">
        <v>0</v>
      </c>
      <c r="AN325" s="16">
        <v>0</v>
      </c>
    </row>
    <row r="326" spans="1:40" ht="108" x14ac:dyDescent="0.25">
      <c r="A326" s="7">
        <v>320</v>
      </c>
      <c r="B326" s="19" t="s">
        <v>1471</v>
      </c>
      <c r="C326" s="7">
        <v>3224</v>
      </c>
      <c r="D326" s="8">
        <v>6</v>
      </c>
      <c r="E326" s="8"/>
      <c r="F326" s="8" t="s">
        <v>702</v>
      </c>
      <c r="G326" s="8" t="s">
        <v>700</v>
      </c>
      <c r="H326" s="8" t="s">
        <v>22</v>
      </c>
      <c r="I326" s="8" t="s">
        <v>873</v>
      </c>
      <c r="J326" s="8" t="s">
        <v>874</v>
      </c>
      <c r="K326" s="8" t="s">
        <v>875</v>
      </c>
      <c r="L326" s="8" t="s">
        <v>1122</v>
      </c>
      <c r="M326" s="8" t="s">
        <v>1734</v>
      </c>
      <c r="N326" s="8" t="s">
        <v>75</v>
      </c>
      <c r="O326" s="8" t="s">
        <v>901</v>
      </c>
      <c r="P326" s="9">
        <v>6699</v>
      </c>
      <c r="Q326" s="20">
        <v>28380</v>
      </c>
      <c r="R326" s="10">
        <f t="shared" si="4"/>
        <v>190117620</v>
      </c>
      <c r="S326" s="10">
        <v>41</v>
      </c>
      <c r="T326" s="16">
        <v>0</v>
      </c>
      <c r="U326" s="16">
        <v>0</v>
      </c>
      <c r="V326" s="16">
        <v>0</v>
      </c>
      <c r="W326" s="16">
        <v>0</v>
      </c>
      <c r="X326" s="16">
        <v>0</v>
      </c>
      <c r="Y326" s="16">
        <v>0</v>
      </c>
      <c r="Z326" s="16">
        <v>5000</v>
      </c>
      <c r="AA326" s="16">
        <v>0</v>
      </c>
      <c r="AB326" s="16">
        <v>0</v>
      </c>
      <c r="AC326" s="16">
        <v>2000</v>
      </c>
      <c r="AD326" s="16">
        <v>0</v>
      </c>
      <c r="AE326" s="16">
        <v>12000</v>
      </c>
      <c r="AF326" s="16">
        <v>2000</v>
      </c>
      <c r="AG326" s="16">
        <v>0</v>
      </c>
      <c r="AH326" s="16">
        <v>6880</v>
      </c>
      <c r="AI326" s="16">
        <v>500</v>
      </c>
      <c r="AJ326" s="16">
        <v>0</v>
      </c>
      <c r="AK326" s="16">
        <v>0</v>
      </c>
      <c r="AL326" s="16">
        <v>0</v>
      </c>
      <c r="AM326" s="16">
        <v>0</v>
      </c>
      <c r="AN326" s="16">
        <v>0</v>
      </c>
    </row>
    <row r="327" spans="1:40" ht="48" x14ac:dyDescent="0.25">
      <c r="A327" s="7">
        <v>321</v>
      </c>
      <c r="B327" s="19" t="s">
        <v>1472</v>
      </c>
      <c r="C327" s="7">
        <v>3225</v>
      </c>
      <c r="D327" s="8">
        <v>6</v>
      </c>
      <c r="E327" s="8"/>
      <c r="F327" s="8" t="s">
        <v>702</v>
      </c>
      <c r="G327" s="8" t="s">
        <v>703</v>
      </c>
      <c r="H327" s="8" t="s">
        <v>86</v>
      </c>
      <c r="I327" s="8" t="s">
        <v>876</v>
      </c>
      <c r="J327" s="8" t="s">
        <v>25</v>
      </c>
      <c r="K327" s="8" t="s">
        <v>877</v>
      </c>
      <c r="L327" s="8" t="s">
        <v>1124</v>
      </c>
      <c r="M327" s="8" t="s">
        <v>1735</v>
      </c>
      <c r="N327" s="8" t="s">
        <v>40</v>
      </c>
      <c r="O327" s="8" t="s">
        <v>902</v>
      </c>
      <c r="P327" s="9">
        <v>7000</v>
      </c>
      <c r="Q327" s="20">
        <v>500</v>
      </c>
      <c r="R327" s="10">
        <f t="shared" si="4"/>
        <v>3500000</v>
      </c>
      <c r="S327" s="10">
        <v>18</v>
      </c>
      <c r="T327" s="16">
        <v>0</v>
      </c>
      <c r="U327" s="16">
        <v>0</v>
      </c>
      <c r="V327" s="16">
        <v>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>
        <v>500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</row>
    <row r="328" spans="1:40" ht="48" x14ac:dyDescent="0.25">
      <c r="A328" s="7">
        <v>322</v>
      </c>
      <c r="B328" s="19" t="s">
        <v>1473</v>
      </c>
      <c r="C328" s="7">
        <v>3226</v>
      </c>
      <c r="D328" s="8">
        <v>6</v>
      </c>
      <c r="E328" s="8"/>
      <c r="F328" s="8" t="s">
        <v>704</v>
      </c>
      <c r="G328" s="8" t="s">
        <v>704</v>
      </c>
      <c r="H328" s="8" t="s">
        <v>741</v>
      </c>
      <c r="I328" s="8" t="s">
        <v>791</v>
      </c>
      <c r="J328" s="8" t="s">
        <v>24</v>
      </c>
      <c r="K328" s="8" t="s">
        <v>792</v>
      </c>
      <c r="L328" s="8" t="s">
        <v>1125</v>
      </c>
      <c r="M328" s="8" t="s">
        <v>1688</v>
      </c>
      <c r="N328" s="8" t="s">
        <v>1689</v>
      </c>
      <c r="O328" s="8" t="s">
        <v>889</v>
      </c>
      <c r="P328" s="9">
        <v>24000</v>
      </c>
      <c r="Q328" s="20">
        <v>510</v>
      </c>
      <c r="R328" s="10">
        <f t="shared" ref="R328:R345" si="5">Q328*P328</f>
        <v>12240000</v>
      </c>
      <c r="S328" s="10">
        <v>42</v>
      </c>
      <c r="T328" s="16">
        <v>180</v>
      </c>
      <c r="U328" s="16">
        <v>100</v>
      </c>
      <c r="V328" s="16">
        <v>0</v>
      </c>
      <c r="W328" s="16">
        <v>0</v>
      </c>
      <c r="X328" s="16">
        <v>0</v>
      </c>
      <c r="Y328" s="16">
        <v>0</v>
      </c>
      <c r="Z328" s="16">
        <v>0</v>
      </c>
      <c r="AA328" s="16">
        <v>130</v>
      </c>
      <c r="AB328" s="16">
        <v>0</v>
      </c>
      <c r="AC328" s="16">
        <v>0</v>
      </c>
      <c r="AD328" s="16">
        <v>0</v>
      </c>
      <c r="AE328" s="16">
        <v>0</v>
      </c>
      <c r="AF328" s="16">
        <v>0</v>
      </c>
      <c r="AG328" s="16">
        <v>0</v>
      </c>
      <c r="AH328" s="16">
        <v>0</v>
      </c>
      <c r="AI328" s="16">
        <v>0</v>
      </c>
      <c r="AJ328" s="16">
        <v>0</v>
      </c>
      <c r="AK328" s="16">
        <v>100</v>
      </c>
      <c r="AL328" s="16">
        <v>0</v>
      </c>
      <c r="AM328" s="16">
        <v>0</v>
      </c>
      <c r="AN328" s="16">
        <v>0</v>
      </c>
    </row>
    <row r="329" spans="1:40" ht="48" x14ac:dyDescent="0.25">
      <c r="A329" s="7">
        <v>323</v>
      </c>
      <c r="B329" s="19" t="s">
        <v>1474</v>
      </c>
      <c r="C329" s="7">
        <v>3231</v>
      </c>
      <c r="D329" s="8">
        <v>6</v>
      </c>
      <c r="E329" s="8"/>
      <c r="F329" s="8" t="s">
        <v>705</v>
      </c>
      <c r="G329" s="8" t="s">
        <v>706</v>
      </c>
      <c r="H329" s="8" t="s">
        <v>14</v>
      </c>
      <c r="I329" s="8" t="s">
        <v>759</v>
      </c>
      <c r="J329" s="8" t="s">
        <v>35</v>
      </c>
      <c r="K329" s="8" t="s">
        <v>760</v>
      </c>
      <c r="L329" s="8" t="s">
        <v>1126</v>
      </c>
      <c r="M329" s="8" t="s">
        <v>1610</v>
      </c>
      <c r="N329" s="8" t="s">
        <v>1736</v>
      </c>
      <c r="O329" s="8" t="s">
        <v>884</v>
      </c>
      <c r="P329" s="9">
        <v>267300</v>
      </c>
      <c r="Q329" s="20">
        <v>5</v>
      </c>
      <c r="R329" s="10">
        <f t="shared" si="5"/>
        <v>1336500</v>
      </c>
      <c r="S329" s="10">
        <v>8</v>
      </c>
      <c r="T329" s="16">
        <v>4</v>
      </c>
      <c r="U329" s="16">
        <v>0</v>
      </c>
      <c r="V329" s="16">
        <v>0</v>
      </c>
      <c r="W329" s="16">
        <v>0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  <c r="AC329" s="16">
        <v>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16">
        <v>0</v>
      </c>
      <c r="AM329" s="16">
        <v>1</v>
      </c>
      <c r="AN329" s="16">
        <v>0</v>
      </c>
    </row>
    <row r="330" spans="1:40" ht="60" x14ac:dyDescent="0.25">
      <c r="A330" s="7">
        <v>324</v>
      </c>
      <c r="B330" s="19" t="s">
        <v>1475</v>
      </c>
      <c r="C330" s="7">
        <v>3238</v>
      </c>
      <c r="D330" s="8">
        <v>6</v>
      </c>
      <c r="E330" s="8"/>
      <c r="F330" s="8" t="s">
        <v>131</v>
      </c>
      <c r="G330" s="8" t="s">
        <v>695</v>
      </c>
      <c r="H330" s="8" t="s">
        <v>23</v>
      </c>
      <c r="I330" s="8" t="s">
        <v>871</v>
      </c>
      <c r="J330" s="8" t="s">
        <v>27</v>
      </c>
      <c r="K330" s="8" t="s">
        <v>872</v>
      </c>
      <c r="L330" s="8" t="s">
        <v>1120</v>
      </c>
      <c r="M330" s="8" t="s">
        <v>1733</v>
      </c>
      <c r="N330" s="8" t="s">
        <v>1576</v>
      </c>
      <c r="O330" s="8" t="s">
        <v>164</v>
      </c>
      <c r="P330" s="9">
        <v>52500</v>
      </c>
      <c r="Q330" s="20">
        <v>7050</v>
      </c>
      <c r="R330" s="10">
        <f t="shared" si="5"/>
        <v>370125000</v>
      </c>
      <c r="S330" s="10">
        <v>24</v>
      </c>
      <c r="T330" s="16">
        <v>0</v>
      </c>
      <c r="U330" s="16">
        <v>0</v>
      </c>
      <c r="V330" s="16">
        <v>0</v>
      </c>
      <c r="W330" s="16">
        <v>250</v>
      </c>
      <c r="X330" s="16">
        <v>0</v>
      </c>
      <c r="Y330" s="16">
        <v>0</v>
      </c>
      <c r="Z330" s="16">
        <v>0</v>
      </c>
      <c r="AA330" s="16">
        <v>0</v>
      </c>
      <c r="AB330" s="16">
        <v>0</v>
      </c>
      <c r="AC330" s="16">
        <v>200</v>
      </c>
      <c r="AD330" s="16">
        <v>2000</v>
      </c>
      <c r="AE330" s="16">
        <v>1600</v>
      </c>
      <c r="AF330" s="16">
        <v>2000</v>
      </c>
      <c r="AG330" s="16">
        <v>0</v>
      </c>
      <c r="AH330" s="16">
        <v>0</v>
      </c>
      <c r="AI330" s="16">
        <v>0</v>
      </c>
      <c r="AJ330" s="16">
        <v>1000</v>
      </c>
      <c r="AK330" s="16">
        <v>0</v>
      </c>
      <c r="AL330" s="16">
        <v>0</v>
      </c>
      <c r="AM330" s="16">
        <v>0</v>
      </c>
      <c r="AN330" s="16">
        <v>0</v>
      </c>
    </row>
    <row r="331" spans="1:40" ht="48" x14ac:dyDescent="0.25">
      <c r="A331" s="7">
        <v>325</v>
      </c>
      <c r="B331" s="19" t="s">
        <v>1221</v>
      </c>
      <c r="C331" s="7">
        <v>3250</v>
      </c>
      <c r="D331" s="8">
        <v>6</v>
      </c>
      <c r="E331" s="8"/>
      <c r="F331" s="8" t="s">
        <v>707</v>
      </c>
      <c r="G331" s="8" t="s">
        <v>707</v>
      </c>
      <c r="H331" s="8" t="s">
        <v>9</v>
      </c>
      <c r="I331" s="8" t="s">
        <v>878</v>
      </c>
      <c r="J331" s="8" t="s">
        <v>24</v>
      </c>
      <c r="K331" s="8" t="s">
        <v>879</v>
      </c>
      <c r="L331" s="8" t="s">
        <v>1127</v>
      </c>
      <c r="M331" s="8" t="s">
        <v>1737</v>
      </c>
      <c r="N331" s="8" t="s">
        <v>1738</v>
      </c>
      <c r="O331" s="8" t="s">
        <v>888</v>
      </c>
      <c r="P331" s="9">
        <v>115000</v>
      </c>
      <c r="Q331" s="20">
        <v>1902</v>
      </c>
      <c r="R331" s="10">
        <f t="shared" si="5"/>
        <v>218730000</v>
      </c>
      <c r="S331" s="10">
        <v>78</v>
      </c>
      <c r="T331" s="16">
        <v>282</v>
      </c>
      <c r="U331" s="16">
        <v>225</v>
      </c>
      <c r="V331" s="16">
        <v>0</v>
      </c>
      <c r="W331" s="16">
        <v>0</v>
      </c>
      <c r="X331" s="16">
        <v>0</v>
      </c>
      <c r="Y331" s="16">
        <v>0</v>
      </c>
      <c r="Z331" s="16">
        <v>60</v>
      </c>
      <c r="AA331" s="16">
        <v>575</v>
      </c>
      <c r="AB331" s="16">
        <v>500</v>
      </c>
      <c r="AC331" s="16">
        <v>0</v>
      </c>
      <c r="AD331" s="16">
        <v>0</v>
      </c>
      <c r="AE331" s="16">
        <v>0</v>
      </c>
      <c r="AF331" s="16">
        <v>200</v>
      </c>
      <c r="AG331" s="16">
        <v>0</v>
      </c>
      <c r="AH331" s="16">
        <v>0</v>
      </c>
      <c r="AI331" s="16">
        <v>0</v>
      </c>
      <c r="AJ331" s="16">
        <v>60</v>
      </c>
      <c r="AK331" s="16">
        <v>0</v>
      </c>
      <c r="AL331" s="16">
        <v>0</v>
      </c>
      <c r="AM331" s="16">
        <v>0</v>
      </c>
      <c r="AN331" s="16">
        <v>0</v>
      </c>
    </row>
    <row r="332" spans="1:40" ht="60" x14ac:dyDescent="0.25">
      <c r="A332" s="7">
        <v>326</v>
      </c>
      <c r="B332" s="19" t="s">
        <v>1476</v>
      </c>
      <c r="C332" s="7">
        <v>3251</v>
      </c>
      <c r="D332" s="8">
        <v>6</v>
      </c>
      <c r="E332" s="8"/>
      <c r="F332" s="8" t="s">
        <v>708</v>
      </c>
      <c r="G332" s="8" t="s">
        <v>708</v>
      </c>
      <c r="H332" s="8" t="s">
        <v>21</v>
      </c>
      <c r="I332" s="8" t="s">
        <v>800</v>
      </c>
      <c r="J332" s="8" t="s">
        <v>28</v>
      </c>
      <c r="K332" s="8" t="s">
        <v>786</v>
      </c>
      <c r="L332" s="8" t="s">
        <v>1128</v>
      </c>
      <c r="M332" s="8" t="s">
        <v>1615</v>
      </c>
      <c r="N332" s="8" t="s">
        <v>1616</v>
      </c>
      <c r="O332" s="8" t="s">
        <v>204</v>
      </c>
      <c r="P332" s="9">
        <v>1650</v>
      </c>
      <c r="Q332" s="20">
        <v>1500</v>
      </c>
      <c r="R332" s="10">
        <f t="shared" si="5"/>
        <v>2475000</v>
      </c>
      <c r="S332" s="10">
        <v>29</v>
      </c>
      <c r="T332" s="16">
        <v>1250</v>
      </c>
      <c r="U332" s="16">
        <v>250</v>
      </c>
      <c r="V332" s="16">
        <v>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16">
        <v>0</v>
      </c>
      <c r="AM332" s="16">
        <v>0</v>
      </c>
      <c r="AN332" s="16">
        <v>0</v>
      </c>
    </row>
    <row r="333" spans="1:40" ht="48" x14ac:dyDescent="0.25">
      <c r="A333" s="7">
        <v>327</v>
      </c>
      <c r="B333" s="19" t="s">
        <v>1477</v>
      </c>
      <c r="C333" s="7">
        <v>3253</v>
      </c>
      <c r="D333" s="8">
        <v>6</v>
      </c>
      <c r="E333" s="8"/>
      <c r="F333" s="8" t="s">
        <v>709</v>
      </c>
      <c r="G333" s="8" t="s">
        <v>710</v>
      </c>
      <c r="H333" s="8" t="s">
        <v>17</v>
      </c>
      <c r="I333" s="8" t="s">
        <v>759</v>
      </c>
      <c r="J333" s="8" t="s">
        <v>35</v>
      </c>
      <c r="K333" s="8" t="s">
        <v>760</v>
      </c>
      <c r="L333" s="8" t="s">
        <v>1129</v>
      </c>
      <c r="M333" s="8" t="s">
        <v>1610</v>
      </c>
      <c r="N333" s="8" t="s">
        <v>1536</v>
      </c>
      <c r="O333" s="8" t="s">
        <v>884</v>
      </c>
      <c r="P333" s="9">
        <v>1037300</v>
      </c>
      <c r="Q333" s="20">
        <v>4</v>
      </c>
      <c r="R333" s="10">
        <f t="shared" si="5"/>
        <v>4149200</v>
      </c>
      <c r="S333" s="10">
        <v>8</v>
      </c>
      <c r="T333" s="16">
        <v>4</v>
      </c>
      <c r="U333" s="16">
        <v>0</v>
      </c>
      <c r="V333" s="16">
        <v>0</v>
      </c>
      <c r="W333" s="16">
        <v>0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16">
        <v>0</v>
      </c>
      <c r="AM333" s="16">
        <v>0</v>
      </c>
      <c r="AN333" s="16">
        <v>0</v>
      </c>
    </row>
    <row r="334" spans="1:40" ht="60" x14ac:dyDescent="0.25">
      <c r="A334" s="7">
        <v>328</v>
      </c>
      <c r="B334" s="19" t="s">
        <v>1222</v>
      </c>
      <c r="C334" s="7">
        <v>3346</v>
      </c>
      <c r="D334" s="8">
        <v>6</v>
      </c>
      <c r="E334" s="8" t="s">
        <v>232</v>
      </c>
      <c r="F334" s="8" t="s">
        <v>711</v>
      </c>
      <c r="G334" s="8" t="s">
        <v>712</v>
      </c>
      <c r="H334" s="8" t="s">
        <v>749</v>
      </c>
      <c r="I334" s="8" t="s">
        <v>159</v>
      </c>
      <c r="J334" s="8" t="s">
        <v>29</v>
      </c>
      <c r="K334" s="8" t="s">
        <v>160</v>
      </c>
      <c r="L334" s="8" t="s">
        <v>1130</v>
      </c>
      <c r="M334" s="8" t="s">
        <v>186</v>
      </c>
      <c r="N334" s="8" t="s">
        <v>1739</v>
      </c>
      <c r="O334" s="8" t="s">
        <v>121</v>
      </c>
      <c r="P334" s="9">
        <v>6598462</v>
      </c>
      <c r="Q334" s="20">
        <v>2</v>
      </c>
      <c r="R334" s="10">
        <f t="shared" si="5"/>
        <v>13196924</v>
      </c>
      <c r="S334" s="10">
        <v>76</v>
      </c>
      <c r="T334" s="16">
        <v>0</v>
      </c>
      <c r="U334" s="16">
        <v>0</v>
      </c>
      <c r="V334" s="16">
        <v>0</v>
      </c>
      <c r="W334" s="16">
        <v>0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  <c r="AC334" s="16">
        <v>0</v>
      </c>
      <c r="AD334" s="16">
        <v>0</v>
      </c>
      <c r="AE334" s="16">
        <v>0</v>
      </c>
      <c r="AF334" s="16">
        <v>0</v>
      </c>
      <c r="AG334" s="16">
        <v>2</v>
      </c>
      <c r="AH334" s="16">
        <v>0</v>
      </c>
      <c r="AI334" s="16">
        <v>0</v>
      </c>
      <c r="AJ334" s="16">
        <v>0</v>
      </c>
      <c r="AK334" s="16">
        <v>0</v>
      </c>
      <c r="AL334" s="16">
        <v>0</v>
      </c>
      <c r="AM334" s="16">
        <v>0</v>
      </c>
      <c r="AN334" s="16">
        <v>0</v>
      </c>
    </row>
    <row r="335" spans="1:40" ht="60" x14ac:dyDescent="0.25">
      <c r="A335" s="7">
        <v>329</v>
      </c>
      <c r="B335" s="19" t="s">
        <v>1223</v>
      </c>
      <c r="C335" s="7">
        <v>3347</v>
      </c>
      <c r="D335" s="8">
        <v>6</v>
      </c>
      <c r="E335" s="8" t="s">
        <v>232</v>
      </c>
      <c r="F335" s="8" t="s">
        <v>713</v>
      </c>
      <c r="G335" s="8" t="s">
        <v>714</v>
      </c>
      <c r="H335" s="8" t="s">
        <v>15</v>
      </c>
      <c r="I335" s="8" t="s">
        <v>159</v>
      </c>
      <c r="J335" s="8" t="s">
        <v>29</v>
      </c>
      <c r="K335" s="8" t="s">
        <v>160</v>
      </c>
      <c r="L335" s="8" t="s">
        <v>1131</v>
      </c>
      <c r="M335" s="8" t="s">
        <v>186</v>
      </c>
      <c r="N335" s="8" t="s">
        <v>1740</v>
      </c>
      <c r="O335" s="8" t="s">
        <v>121</v>
      </c>
      <c r="P335" s="9">
        <v>5865</v>
      </c>
      <c r="Q335" s="20">
        <v>1800</v>
      </c>
      <c r="R335" s="10">
        <f t="shared" si="5"/>
        <v>10557000</v>
      </c>
      <c r="S335" s="10">
        <v>76</v>
      </c>
      <c r="T335" s="16">
        <v>0</v>
      </c>
      <c r="U335" s="16">
        <v>0</v>
      </c>
      <c r="V335" s="16">
        <v>0</v>
      </c>
      <c r="W335" s="16">
        <v>0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6">
        <v>1800</v>
      </c>
      <c r="AH335" s="16">
        <v>0</v>
      </c>
      <c r="AI335" s="16">
        <v>0</v>
      </c>
      <c r="AJ335" s="16">
        <v>0</v>
      </c>
      <c r="AK335" s="16">
        <v>0</v>
      </c>
      <c r="AL335" s="16">
        <v>0</v>
      </c>
      <c r="AM335" s="16">
        <v>0</v>
      </c>
      <c r="AN335" s="16">
        <v>0</v>
      </c>
    </row>
    <row r="336" spans="1:40" ht="60" x14ac:dyDescent="0.25">
      <c r="A336" s="7">
        <v>330</v>
      </c>
      <c r="B336" s="19" t="s">
        <v>1224</v>
      </c>
      <c r="C336" s="7">
        <v>3348</v>
      </c>
      <c r="D336" s="8">
        <v>6</v>
      </c>
      <c r="E336" s="8" t="s">
        <v>232</v>
      </c>
      <c r="F336" s="8" t="s">
        <v>715</v>
      </c>
      <c r="G336" s="8" t="s">
        <v>716</v>
      </c>
      <c r="H336" s="8" t="s">
        <v>750</v>
      </c>
      <c r="I336" s="8" t="s">
        <v>167</v>
      </c>
      <c r="J336" s="8" t="s">
        <v>32</v>
      </c>
      <c r="K336" s="8" t="s">
        <v>880</v>
      </c>
      <c r="L336" s="8" t="s">
        <v>1132</v>
      </c>
      <c r="M336" s="8" t="s">
        <v>187</v>
      </c>
      <c r="N336" s="8" t="s">
        <v>1741</v>
      </c>
      <c r="O336" s="8" t="s">
        <v>121</v>
      </c>
      <c r="P336" s="9">
        <v>34200000</v>
      </c>
      <c r="Q336" s="20">
        <v>2</v>
      </c>
      <c r="R336" s="10">
        <f t="shared" si="5"/>
        <v>68400000</v>
      </c>
      <c r="S336" s="10">
        <v>76</v>
      </c>
      <c r="T336" s="16">
        <v>0</v>
      </c>
      <c r="U336" s="16">
        <v>0</v>
      </c>
      <c r="V336" s="16">
        <v>0</v>
      </c>
      <c r="W336" s="16">
        <v>0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  <c r="AC336" s="16">
        <v>0</v>
      </c>
      <c r="AD336" s="16">
        <v>0</v>
      </c>
      <c r="AE336" s="16">
        <v>0</v>
      </c>
      <c r="AF336" s="16">
        <v>0</v>
      </c>
      <c r="AG336" s="16">
        <v>2</v>
      </c>
      <c r="AH336" s="16">
        <v>0</v>
      </c>
      <c r="AI336" s="16">
        <v>0</v>
      </c>
      <c r="AJ336" s="16">
        <v>0</v>
      </c>
      <c r="AK336" s="16">
        <v>0</v>
      </c>
      <c r="AL336" s="16">
        <v>0</v>
      </c>
      <c r="AM336" s="16">
        <v>0</v>
      </c>
      <c r="AN336" s="16">
        <v>0</v>
      </c>
    </row>
    <row r="337" spans="1:40" ht="48" x14ac:dyDescent="0.25">
      <c r="A337" s="7">
        <v>331</v>
      </c>
      <c r="B337" s="19" t="s">
        <v>1225</v>
      </c>
      <c r="C337" s="7">
        <v>3349</v>
      </c>
      <c r="D337" s="8">
        <v>6</v>
      </c>
      <c r="E337" s="8" t="s">
        <v>232</v>
      </c>
      <c r="F337" s="8" t="s">
        <v>717</v>
      </c>
      <c r="G337" s="8" t="s">
        <v>718</v>
      </c>
      <c r="H337" s="8" t="s">
        <v>84</v>
      </c>
      <c r="I337" s="8" t="s">
        <v>159</v>
      </c>
      <c r="J337" s="8" t="s">
        <v>29</v>
      </c>
      <c r="K337" s="8" t="s">
        <v>160</v>
      </c>
      <c r="L337" s="8" t="s">
        <v>1133</v>
      </c>
      <c r="M337" s="8" t="s">
        <v>185</v>
      </c>
      <c r="N337" s="8" t="s">
        <v>1742</v>
      </c>
      <c r="O337" s="8" t="s">
        <v>121</v>
      </c>
      <c r="P337" s="9">
        <v>238319</v>
      </c>
      <c r="Q337" s="20">
        <v>192</v>
      </c>
      <c r="R337" s="10">
        <f t="shared" si="5"/>
        <v>45757248</v>
      </c>
      <c r="S337" s="10">
        <v>76</v>
      </c>
      <c r="T337" s="16">
        <v>0</v>
      </c>
      <c r="U337" s="16">
        <v>0</v>
      </c>
      <c r="V337" s="16">
        <v>0</v>
      </c>
      <c r="W337" s="16">
        <v>0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6">
        <v>192</v>
      </c>
      <c r="AH337" s="16">
        <v>0</v>
      </c>
      <c r="AI337" s="16">
        <v>0</v>
      </c>
      <c r="AJ337" s="16">
        <v>0</v>
      </c>
      <c r="AK337" s="16">
        <v>0</v>
      </c>
      <c r="AL337" s="16">
        <v>0</v>
      </c>
      <c r="AM337" s="16">
        <v>0</v>
      </c>
      <c r="AN337" s="16">
        <v>0</v>
      </c>
    </row>
    <row r="338" spans="1:40" ht="48" x14ac:dyDescent="0.25">
      <c r="A338" s="7">
        <v>332</v>
      </c>
      <c r="B338" s="19" t="s">
        <v>1226</v>
      </c>
      <c r="C338" s="7">
        <v>3350</v>
      </c>
      <c r="D338" s="8">
        <v>6</v>
      </c>
      <c r="E338" s="8" t="s">
        <v>232</v>
      </c>
      <c r="F338" s="8" t="s">
        <v>719</v>
      </c>
      <c r="G338" s="8" t="s">
        <v>720</v>
      </c>
      <c r="H338" s="8" t="s">
        <v>84</v>
      </c>
      <c r="I338" s="8" t="s">
        <v>159</v>
      </c>
      <c r="J338" s="8" t="s">
        <v>29</v>
      </c>
      <c r="K338" s="8" t="s">
        <v>160</v>
      </c>
      <c r="L338" s="8" t="s">
        <v>1134</v>
      </c>
      <c r="M338" s="8" t="s">
        <v>185</v>
      </c>
      <c r="N338" s="8" t="s">
        <v>1743</v>
      </c>
      <c r="O338" s="8" t="s">
        <v>121</v>
      </c>
      <c r="P338" s="9">
        <v>332251</v>
      </c>
      <c r="Q338" s="20">
        <v>192</v>
      </c>
      <c r="R338" s="10">
        <f t="shared" si="5"/>
        <v>63792192</v>
      </c>
      <c r="S338" s="10">
        <v>76</v>
      </c>
      <c r="T338" s="16">
        <v>0</v>
      </c>
      <c r="U338" s="16">
        <v>0</v>
      </c>
      <c r="V338" s="16">
        <v>0</v>
      </c>
      <c r="W338" s="16">
        <v>0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  <c r="AC338" s="16">
        <v>0</v>
      </c>
      <c r="AD338" s="16">
        <v>0</v>
      </c>
      <c r="AE338" s="16">
        <v>0</v>
      </c>
      <c r="AF338" s="16">
        <v>0</v>
      </c>
      <c r="AG338" s="16">
        <v>192</v>
      </c>
      <c r="AH338" s="16">
        <v>0</v>
      </c>
      <c r="AI338" s="16">
        <v>0</v>
      </c>
      <c r="AJ338" s="16">
        <v>0</v>
      </c>
      <c r="AK338" s="16">
        <v>0</v>
      </c>
      <c r="AL338" s="16">
        <v>0</v>
      </c>
      <c r="AM338" s="16">
        <v>0</v>
      </c>
      <c r="AN338" s="16">
        <v>0</v>
      </c>
    </row>
    <row r="339" spans="1:40" ht="48" x14ac:dyDescent="0.25">
      <c r="A339" s="7">
        <v>333</v>
      </c>
      <c r="B339" s="19" t="s">
        <v>1227</v>
      </c>
      <c r="C339" s="7">
        <v>3351</v>
      </c>
      <c r="D339" s="8">
        <v>6</v>
      </c>
      <c r="E339" s="8" t="s">
        <v>232</v>
      </c>
      <c r="F339" s="8" t="s">
        <v>721</v>
      </c>
      <c r="G339" s="8" t="s">
        <v>722</v>
      </c>
      <c r="H339" s="8" t="s">
        <v>69</v>
      </c>
      <c r="I339" s="8" t="s">
        <v>159</v>
      </c>
      <c r="J339" s="8" t="s">
        <v>29</v>
      </c>
      <c r="K339" s="8" t="s">
        <v>160</v>
      </c>
      <c r="L339" s="8" t="s">
        <v>1135</v>
      </c>
      <c r="M339" s="8" t="s">
        <v>185</v>
      </c>
      <c r="N339" s="8" t="s">
        <v>1742</v>
      </c>
      <c r="O339" s="8" t="s">
        <v>121</v>
      </c>
      <c r="P339" s="9">
        <v>119118</v>
      </c>
      <c r="Q339" s="20">
        <v>192</v>
      </c>
      <c r="R339" s="10">
        <f t="shared" si="5"/>
        <v>22870656</v>
      </c>
      <c r="S339" s="10">
        <v>76</v>
      </c>
      <c r="T339" s="16">
        <v>0</v>
      </c>
      <c r="U339" s="16">
        <v>0</v>
      </c>
      <c r="V339" s="16">
        <v>0</v>
      </c>
      <c r="W339" s="16">
        <v>0</v>
      </c>
      <c r="X339" s="16">
        <v>0</v>
      </c>
      <c r="Y339" s="16">
        <v>0</v>
      </c>
      <c r="Z339" s="16">
        <v>0</v>
      </c>
      <c r="AA339" s="16">
        <v>0</v>
      </c>
      <c r="AB339" s="16">
        <v>0</v>
      </c>
      <c r="AC339" s="16">
        <v>0</v>
      </c>
      <c r="AD339" s="16">
        <v>0</v>
      </c>
      <c r="AE339" s="16">
        <v>0</v>
      </c>
      <c r="AF339" s="16">
        <v>0</v>
      </c>
      <c r="AG339" s="16">
        <v>192</v>
      </c>
      <c r="AH339" s="16">
        <v>0</v>
      </c>
      <c r="AI339" s="16">
        <v>0</v>
      </c>
      <c r="AJ339" s="16">
        <v>0</v>
      </c>
      <c r="AK339" s="16">
        <v>0</v>
      </c>
      <c r="AL339" s="16">
        <v>0</v>
      </c>
      <c r="AM339" s="16">
        <v>0</v>
      </c>
      <c r="AN339" s="16">
        <v>0</v>
      </c>
    </row>
    <row r="340" spans="1:40" ht="48" x14ac:dyDescent="0.25">
      <c r="A340" s="7">
        <v>334</v>
      </c>
      <c r="B340" s="19" t="s">
        <v>1228</v>
      </c>
      <c r="C340" s="7">
        <v>3352</v>
      </c>
      <c r="D340" s="8">
        <v>6</v>
      </c>
      <c r="E340" s="8" t="s">
        <v>232</v>
      </c>
      <c r="F340" s="8" t="s">
        <v>723</v>
      </c>
      <c r="G340" s="8" t="s">
        <v>62</v>
      </c>
      <c r="H340" s="8" t="s">
        <v>84</v>
      </c>
      <c r="I340" s="8" t="s">
        <v>159</v>
      </c>
      <c r="J340" s="8" t="s">
        <v>29</v>
      </c>
      <c r="K340" s="8" t="s">
        <v>160</v>
      </c>
      <c r="L340" s="8" t="s">
        <v>1136</v>
      </c>
      <c r="M340" s="8" t="s">
        <v>185</v>
      </c>
      <c r="N340" s="8" t="s">
        <v>1744</v>
      </c>
      <c r="O340" s="8" t="s">
        <v>121</v>
      </c>
      <c r="P340" s="9">
        <v>8682</v>
      </c>
      <c r="Q340" s="20">
        <v>1080</v>
      </c>
      <c r="R340" s="10">
        <f t="shared" si="5"/>
        <v>9376560</v>
      </c>
      <c r="S340" s="10">
        <v>76</v>
      </c>
      <c r="T340" s="16">
        <v>0</v>
      </c>
      <c r="U340" s="16">
        <v>0</v>
      </c>
      <c r="V340" s="16">
        <v>0</v>
      </c>
      <c r="W340" s="16">
        <v>0</v>
      </c>
      <c r="X340" s="16">
        <v>0</v>
      </c>
      <c r="Y340" s="16">
        <v>0</v>
      </c>
      <c r="Z340" s="16">
        <v>0</v>
      </c>
      <c r="AA340" s="16">
        <v>0</v>
      </c>
      <c r="AB340" s="16">
        <v>0</v>
      </c>
      <c r="AC340" s="16">
        <v>0</v>
      </c>
      <c r="AD340" s="16">
        <v>0</v>
      </c>
      <c r="AE340" s="16">
        <v>0</v>
      </c>
      <c r="AF340" s="16">
        <v>0</v>
      </c>
      <c r="AG340" s="16">
        <v>1080</v>
      </c>
      <c r="AH340" s="16">
        <v>0</v>
      </c>
      <c r="AI340" s="16">
        <v>0</v>
      </c>
      <c r="AJ340" s="16">
        <v>0</v>
      </c>
      <c r="AK340" s="16">
        <v>0</v>
      </c>
      <c r="AL340" s="16">
        <v>0</v>
      </c>
      <c r="AM340" s="16">
        <v>0</v>
      </c>
      <c r="AN340" s="16">
        <v>0</v>
      </c>
    </row>
    <row r="341" spans="1:40" ht="48" x14ac:dyDescent="0.25">
      <c r="A341" s="7">
        <v>335</v>
      </c>
      <c r="B341" s="19" t="s">
        <v>1229</v>
      </c>
      <c r="C341" s="7">
        <v>3353</v>
      </c>
      <c r="D341" s="8">
        <v>6</v>
      </c>
      <c r="E341" s="8" t="s">
        <v>232</v>
      </c>
      <c r="F341" s="8" t="s">
        <v>724</v>
      </c>
      <c r="G341" s="8" t="s">
        <v>63</v>
      </c>
      <c r="H341" s="8" t="s">
        <v>84</v>
      </c>
      <c r="I341" s="8" t="s">
        <v>159</v>
      </c>
      <c r="J341" s="8" t="s">
        <v>29</v>
      </c>
      <c r="K341" s="8" t="s">
        <v>160</v>
      </c>
      <c r="L341" s="8" t="s">
        <v>1137</v>
      </c>
      <c r="M341" s="8" t="s">
        <v>185</v>
      </c>
      <c r="N341" s="8" t="s">
        <v>1745</v>
      </c>
      <c r="O341" s="8" t="s">
        <v>121</v>
      </c>
      <c r="P341" s="9">
        <v>368987</v>
      </c>
      <c r="Q341" s="20">
        <v>192</v>
      </c>
      <c r="R341" s="10">
        <f t="shared" si="5"/>
        <v>70845504</v>
      </c>
      <c r="S341" s="10">
        <v>76</v>
      </c>
      <c r="T341" s="16">
        <v>0</v>
      </c>
      <c r="U341" s="16">
        <v>0</v>
      </c>
      <c r="V341" s="16">
        <v>0</v>
      </c>
      <c r="W341" s="16">
        <v>0</v>
      </c>
      <c r="X341" s="16">
        <v>0</v>
      </c>
      <c r="Y341" s="16">
        <v>0</v>
      </c>
      <c r="Z341" s="16">
        <v>0</v>
      </c>
      <c r="AA341" s="16">
        <v>0</v>
      </c>
      <c r="AB341" s="16">
        <v>0</v>
      </c>
      <c r="AC341" s="16">
        <v>0</v>
      </c>
      <c r="AD341" s="16">
        <v>0</v>
      </c>
      <c r="AE341" s="16">
        <v>0</v>
      </c>
      <c r="AF341" s="16">
        <v>0</v>
      </c>
      <c r="AG341" s="16">
        <v>192</v>
      </c>
      <c r="AH341" s="16">
        <v>0</v>
      </c>
      <c r="AI341" s="16">
        <v>0</v>
      </c>
      <c r="AJ341" s="16">
        <v>0</v>
      </c>
      <c r="AK341" s="16">
        <v>0</v>
      </c>
      <c r="AL341" s="16">
        <v>0</v>
      </c>
      <c r="AM341" s="16">
        <v>0</v>
      </c>
      <c r="AN341" s="16">
        <v>0</v>
      </c>
    </row>
    <row r="342" spans="1:40" ht="48" x14ac:dyDescent="0.25">
      <c r="A342" s="7">
        <v>336</v>
      </c>
      <c r="B342" s="19" t="s">
        <v>1230</v>
      </c>
      <c r="C342" s="7">
        <v>3354</v>
      </c>
      <c r="D342" s="8">
        <v>6</v>
      </c>
      <c r="E342" s="8" t="s">
        <v>232</v>
      </c>
      <c r="F342" s="8" t="s">
        <v>725</v>
      </c>
      <c r="G342" s="8" t="s">
        <v>61</v>
      </c>
      <c r="H342" s="8" t="s">
        <v>84</v>
      </c>
      <c r="I342" s="8" t="s">
        <v>159</v>
      </c>
      <c r="J342" s="8" t="s">
        <v>29</v>
      </c>
      <c r="K342" s="8" t="s">
        <v>160</v>
      </c>
      <c r="L342" s="8" t="s">
        <v>1138</v>
      </c>
      <c r="M342" s="8" t="s">
        <v>185</v>
      </c>
      <c r="N342" s="8" t="s">
        <v>1744</v>
      </c>
      <c r="O342" s="8" t="s">
        <v>121</v>
      </c>
      <c r="P342" s="9">
        <v>9324</v>
      </c>
      <c r="Q342" s="20">
        <v>1080</v>
      </c>
      <c r="R342" s="10">
        <f t="shared" si="5"/>
        <v>10069920</v>
      </c>
      <c r="S342" s="10">
        <v>76</v>
      </c>
      <c r="T342" s="16">
        <v>0</v>
      </c>
      <c r="U342" s="16">
        <v>0</v>
      </c>
      <c r="V342" s="16">
        <v>0</v>
      </c>
      <c r="W342" s="16">
        <v>0</v>
      </c>
      <c r="X342" s="16">
        <v>0</v>
      </c>
      <c r="Y342" s="16">
        <v>0</v>
      </c>
      <c r="Z342" s="16">
        <v>0</v>
      </c>
      <c r="AA342" s="16">
        <v>0</v>
      </c>
      <c r="AB342" s="16">
        <v>0</v>
      </c>
      <c r="AC342" s="16">
        <v>0</v>
      </c>
      <c r="AD342" s="16">
        <v>0</v>
      </c>
      <c r="AE342" s="16">
        <v>0</v>
      </c>
      <c r="AF342" s="16">
        <v>0</v>
      </c>
      <c r="AG342" s="16">
        <v>1080</v>
      </c>
      <c r="AH342" s="16">
        <v>0</v>
      </c>
      <c r="AI342" s="16">
        <v>0</v>
      </c>
      <c r="AJ342" s="16">
        <v>0</v>
      </c>
      <c r="AK342" s="16">
        <v>0</v>
      </c>
      <c r="AL342" s="16">
        <v>0</v>
      </c>
      <c r="AM342" s="16">
        <v>0</v>
      </c>
      <c r="AN342" s="16">
        <v>0</v>
      </c>
    </row>
    <row r="343" spans="1:40" ht="60" x14ac:dyDescent="0.25">
      <c r="A343" s="7">
        <v>337</v>
      </c>
      <c r="B343" s="19" t="s">
        <v>1231</v>
      </c>
      <c r="C343" s="7">
        <v>3355</v>
      </c>
      <c r="D343" s="8">
        <v>6</v>
      </c>
      <c r="E343" s="8" t="s">
        <v>232</v>
      </c>
      <c r="F343" s="8" t="s">
        <v>726</v>
      </c>
      <c r="G343" s="8" t="s">
        <v>727</v>
      </c>
      <c r="H343" s="8" t="s">
        <v>751</v>
      </c>
      <c r="I343" s="8" t="s">
        <v>159</v>
      </c>
      <c r="J343" s="8" t="s">
        <v>881</v>
      </c>
      <c r="K343" s="8" t="s">
        <v>160</v>
      </c>
      <c r="L343" s="8" t="s">
        <v>1139</v>
      </c>
      <c r="M343" s="8" t="s">
        <v>187</v>
      </c>
      <c r="N343" s="8" t="s">
        <v>1746</v>
      </c>
      <c r="O343" s="8" t="s">
        <v>121</v>
      </c>
      <c r="P343" s="9">
        <v>1447600</v>
      </c>
      <c r="Q343" s="20">
        <v>2</v>
      </c>
      <c r="R343" s="10">
        <f t="shared" si="5"/>
        <v>2895200</v>
      </c>
      <c r="S343" s="10">
        <v>76</v>
      </c>
      <c r="T343" s="16">
        <v>0</v>
      </c>
      <c r="U343" s="16">
        <v>0</v>
      </c>
      <c r="V343" s="16">
        <v>0</v>
      </c>
      <c r="W343" s="16">
        <v>0</v>
      </c>
      <c r="X343" s="16">
        <v>0</v>
      </c>
      <c r="Y343" s="16">
        <v>0</v>
      </c>
      <c r="Z343" s="16">
        <v>0</v>
      </c>
      <c r="AA343" s="16">
        <v>0</v>
      </c>
      <c r="AB343" s="16">
        <v>0</v>
      </c>
      <c r="AC343" s="16">
        <v>0</v>
      </c>
      <c r="AD343" s="16">
        <v>0</v>
      </c>
      <c r="AE343" s="16">
        <v>0</v>
      </c>
      <c r="AF343" s="16">
        <v>0</v>
      </c>
      <c r="AG343" s="16">
        <v>2</v>
      </c>
      <c r="AH343" s="16">
        <v>0</v>
      </c>
      <c r="AI343" s="16">
        <v>0</v>
      </c>
      <c r="AJ343" s="16">
        <v>0</v>
      </c>
      <c r="AK343" s="16">
        <v>0</v>
      </c>
      <c r="AL343" s="16">
        <v>0</v>
      </c>
      <c r="AM343" s="16">
        <v>0</v>
      </c>
      <c r="AN343" s="16">
        <v>0</v>
      </c>
    </row>
    <row r="344" spans="1:40" ht="72" x14ac:dyDescent="0.25">
      <c r="A344" s="7">
        <v>338</v>
      </c>
      <c r="B344" s="19" t="s">
        <v>1478</v>
      </c>
      <c r="C344" s="7">
        <v>3522</v>
      </c>
      <c r="D344" s="8">
        <v>6</v>
      </c>
      <c r="E344" s="8" t="s">
        <v>233</v>
      </c>
      <c r="F344" s="8" t="s">
        <v>138</v>
      </c>
      <c r="G344" s="8" t="s">
        <v>141</v>
      </c>
      <c r="H344" s="8" t="s">
        <v>22</v>
      </c>
      <c r="I344" s="8" t="s">
        <v>93</v>
      </c>
      <c r="J344" s="8" t="s">
        <v>32</v>
      </c>
      <c r="K344" s="8" t="s">
        <v>32</v>
      </c>
      <c r="L344" s="8">
        <v>0</v>
      </c>
      <c r="M344" s="8" t="s">
        <v>188</v>
      </c>
      <c r="N344" s="8" t="s">
        <v>196</v>
      </c>
      <c r="O344" s="8" t="s">
        <v>203</v>
      </c>
      <c r="P344" s="9">
        <v>29000</v>
      </c>
      <c r="Q344" s="20">
        <v>38</v>
      </c>
      <c r="R344" s="10">
        <f t="shared" si="5"/>
        <v>1102000</v>
      </c>
      <c r="S344" s="10">
        <v>27</v>
      </c>
      <c r="T344" s="16">
        <v>38</v>
      </c>
      <c r="U344" s="16">
        <v>0</v>
      </c>
      <c r="V344" s="16">
        <v>0</v>
      </c>
      <c r="W344" s="16">
        <v>0</v>
      </c>
      <c r="X344" s="16">
        <v>0</v>
      </c>
      <c r="Y344" s="16">
        <v>0</v>
      </c>
      <c r="Z344" s="16">
        <v>0</v>
      </c>
      <c r="AA344" s="16">
        <v>0</v>
      </c>
      <c r="AB344" s="16">
        <v>0</v>
      </c>
      <c r="AC344" s="16">
        <v>0</v>
      </c>
      <c r="AD344" s="16">
        <v>0</v>
      </c>
      <c r="AE344" s="16">
        <v>0</v>
      </c>
      <c r="AF344" s="16">
        <v>0</v>
      </c>
      <c r="AG344" s="16">
        <v>0</v>
      </c>
      <c r="AH344" s="16">
        <v>0</v>
      </c>
      <c r="AI344" s="16">
        <v>0</v>
      </c>
      <c r="AJ344" s="16">
        <v>0</v>
      </c>
      <c r="AK344" s="16">
        <v>0</v>
      </c>
      <c r="AL344" s="16">
        <v>0</v>
      </c>
      <c r="AM344" s="16">
        <v>0</v>
      </c>
      <c r="AN344" s="16">
        <v>0</v>
      </c>
    </row>
    <row r="345" spans="1:40" ht="72" x14ac:dyDescent="0.25">
      <c r="A345" s="7">
        <v>339</v>
      </c>
      <c r="B345" s="19" t="s">
        <v>1479</v>
      </c>
      <c r="C345" s="7">
        <v>3523</v>
      </c>
      <c r="D345" s="8">
        <v>6</v>
      </c>
      <c r="E345" s="8" t="s">
        <v>233</v>
      </c>
      <c r="F345" s="8" t="s">
        <v>139</v>
      </c>
      <c r="G345" s="8" t="s">
        <v>142</v>
      </c>
      <c r="H345" s="8" t="s">
        <v>22</v>
      </c>
      <c r="I345" s="8" t="s">
        <v>93</v>
      </c>
      <c r="J345" s="8" t="s">
        <v>32</v>
      </c>
      <c r="K345" s="8" t="s">
        <v>32</v>
      </c>
      <c r="L345" s="8">
        <v>0</v>
      </c>
      <c r="M345" s="8" t="s">
        <v>1747</v>
      </c>
      <c r="N345" s="8" t="s">
        <v>1748</v>
      </c>
      <c r="O345" s="8" t="s">
        <v>203</v>
      </c>
      <c r="P345" s="9">
        <v>89000</v>
      </c>
      <c r="Q345" s="20">
        <v>8750</v>
      </c>
      <c r="R345" s="10">
        <f t="shared" si="5"/>
        <v>778750000</v>
      </c>
      <c r="S345" s="10">
        <v>27</v>
      </c>
      <c r="T345" s="16">
        <v>8750</v>
      </c>
      <c r="U345" s="16">
        <v>0</v>
      </c>
      <c r="V345" s="16">
        <v>0</v>
      </c>
      <c r="W345" s="16">
        <v>0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16">
        <v>0</v>
      </c>
      <c r="AE345" s="16">
        <v>0</v>
      </c>
      <c r="AF345" s="16">
        <v>0</v>
      </c>
      <c r="AG345" s="16">
        <v>0</v>
      </c>
      <c r="AH345" s="16">
        <v>0</v>
      </c>
      <c r="AI345" s="16">
        <v>0</v>
      </c>
      <c r="AJ345" s="16">
        <v>0</v>
      </c>
      <c r="AK345" s="16">
        <v>0</v>
      </c>
      <c r="AL345" s="16">
        <v>0</v>
      </c>
      <c r="AM345" s="16">
        <v>0</v>
      </c>
      <c r="AN345" s="16">
        <v>0</v>
      </c>
    </row>
    <row r="346" spans="1:40" ht="72.75" customHeight="1" x14ac:dyDescent="0.25">
      <c r="A346" s="12" t="str">
        <f>"Tổng cộng mặt hàng trúng thầu: "&amp;A345&amp;" ; Giá trị trúng thầu: "</f>
        <v xml:space="preserve">Tổng cộng mặt hàng trúng thầu: 339 ; Giá trị trúng thầu: </v>
      </c>
      <c r="B346" s="15"/>
      <c r="C346" s="15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7">
        <f>SUM(R7:R345)</f>
        <v>148360002279</v>
      </c>
      <c r="S346" s="11"/>
      <c r="T346" s="14">
        <f t="shared" ref="T346:AN346" si="6">SUMPRODUCT(T7:T345,$P7:$P345)</f>
        <v>102865212611</v>
      </c>
      <c r="U346" s="14">
        <f t="shared" si="6"/>
        <v>5917591873</v>
      </c>
      <c r="V346" s="14">
        <f t="shared" si="6"/>
        <v>128625700</v>
      </c>
      <c r="W346" s="14">
        <f t="shared" si="6"/>
        <v>5474533956</v>
      </c>
      <c r="X346" s="14">
        <f t="shared" si="6"/>
        <v>12320220</v>
      </c>
      <c r="Y346" s="14">
        <f t="shared" si="6"/>
        <v>31004900</v>
      </c>
      <c r="Z346" s="14">
        <f t="shared" si="6"/>
        <v>2712764988</v>
      </c>
      <c r="AA346" s="14">
        <f t="shared" si="6"/>
        <v>10148532060</v>
      </c>
      <c r="AB346" s="14">
        <f t="shared" si="6"/>
        <v>13841340705</v>
      </c>
      <c r="AC346" s="14">
        <f t="shared" si="6"/>
        <v>74961000</v>
      </c>
      <c r="AD346" s="14">
        <f t="shared" si="6"/>
        <v>3043180500</v>
      </c>
      <c r="AE346" s="14">
        <f t="shared" si="6"/>
        <v>586198048</v>
      </c>
      <c r="AF346" s="14">
        <f t="shared" si="6"/>
        <v>1202907800</v>
      </c>
      <c r="AG346" s="14">
        <f t="shared" si="6"/>
        <v>791055504</v>
      </c>
      <c r="AH346" s="14">
        <f t="shared" si="6"/>
        <v>635185480</v>
      </c>
      <c r="AI346" s="14">
        <f t="shared" si="6"/>
        <v>135666134</v>
      </c>
      <c r="AJ346" s="14">
        <f t="shared" si="6"/>
        <v>306919600</v>
      </c>
      <c r="AK346" s="14">
        <f t="shared" si="6"/>
        <v>264267600</v>
      </c>
      <c r="AL346" s="14">
        <f t="shared" si="6"/>
        <v>32738000</v>
      </c>
      <c r="AM346" s="14">
        <f t="shared" si="6"/>
        <v>101841000</v>
      </c>
      <c r="AN346" s="14">
        <f t="shared" si="6"/>
        <v>53154600</v>
      </c>
    </row>
  </sheetData>
  <autoFilter ref="A6:AN6"/>
  <mergeCells count="5">
    <mergeCell ref="A5:R5"/>
    <mergeCell ref="A1:S1"/>
    <mergeCell ref="A2:S2"/>
    <mergeCell ref="A3:S3"/>
    <mergeCell ref="A4:S4"/>
  </mergeCells>
  <pageMargins left="0.39370078740157483" right="0.39370078740157483" top="0.59055118110236227" bottom="0.39370078740157483" header="0.31496062992125984" footer="0.11811023622047245"/>
  <pageSetup paperSize="9" orientation="landscape" r:id="rId1"/>
  <headerFooter>
    <oddFooter>&amp;C&amp;"Times New Roman,Regular"&amp;8&amp;P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BF9B79-21F7-40C9-8C77-2B510DD642B2}"/>
</file>

<file path=customXml/itemProps2.xml><?xml version="1.0" encoding="utf-8"?>
<ds:datastoreItem xmlns:ds="http://schemas.openxmlformats.org/officeDocument/2006/customXml" ds:itemID="{198CAD0B-E4DA-483C-9322-C15072311D68}"/>
</file>

<file path=customXml/itemProps3.xml><?xml version="1.0" encoding="utf-8"?>
<ds:datastoreItem xmlns:ds="http://schemas.openxmlformats.org/officeDocument/2006/customXml" ds:itemID="{40BA00AD-3167-41C8-B018-EFD27EFCF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QĐTT</vt:lpstr>
      <vt:lpstr>QĐTT!Print_Titles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Tuan Dao Workstation</cp:lastModifiedBy>
  <cp:lastPrinted>2021-04-12T12:04:12Z</cp:lastPrinted>
  <dcterms:created xsi:type="dcterms:W3CDTF">2020-03-10T02:52:23Z</dcterms:created>
  <dcterms:modified xsi:type="dcterms:W3CDTF">2021-04-26T03:08:11Z</dcterms:modified>
</cp:coreProperties>
</file>